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s\рейтингОО\07-2021\"/>
    </mc:Choice>
  </mc:AlternateContent>
  <xr:revisionPtr revIDLastSave="0" documentId="13_ncr:1_{6583DF9C-FED2-4E1E-91B8-ACEF66103B89}" xr6:coauthVersionLast="45" xr6:coauthVersionMax="45" xr10:uidLastSave="{00000000-0000-0000-0000-000000000000}"/>
  <bookViews>
    <workbookView xWindow="-120" yWindow="-120" windowWidth="20730" windowHeight="11160" tabRatio="875" activeTab="1" xr2:uid="{00000000-000D-0000-FFFF-FFFF00000000}"/>
  </bookViews>
  <sheets>
    <sheet name="СПО" sheetId="13" r:id="rId1"/>
    <sheet name="список_спо" sheetId="3" r:id="rId2"/>
    <sheet name="res" sheetId="1" state="hidden" r:id="rId3"/>
    <sheet name="справочно" sheetId="14" r:id="rId4"/>
    <sheet name="Кадры" sheetId="6" r:id="rId5"/>
    <sheet name="МатерТехнУсл" sheetId="7" r:id="rId6"/>
    <sheet name="ОбразовДеят" sheetId="8" r:id="rId7"/>
    <sheet name="ИнтеллТворчРазвитие" sheetId="9" r:id="rId8"/>
    <sheet name="СоцАдаптация" sheetId="10" r:id="rId9"/>
    <sheet name="ЦифрОбразСреда" sheetId="11" r:id="rId10"/>
  </sheets>
  <externalReferences>
    <externalReference r:id="rId11"/>
  </externalReferences>
  <definedNames>
    <definedName name="_xlnm._FilterDatabase" localSheetId="2" hidden="1">res!$A$11:$EM$17</definedName>
    <definedName name="_xlnm._FilterDatabase" localSheetId="1" hidden="1">список_спо!$A$1:$ET$7</definedName>
    <definedName name="_xlnm._FilterDatabase" localSheetId="3" hidden="1">справочно!$A$2:$I$8</definedName>
    <definedName name="все">OFFSET([1]vse!$B$2,,,COUNTA([1]vse!$B$2:$B$1599))</definedName>
    <definedName name="_xlnm.Print_Titles" localSheetId="1">список_спо!$B:$C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Q13" i="3" l="1"/>
  <c r="EH13" i="3"/>
  <c r="DW13" i="3"/>
  <c r="DB13" i="3"/>
  <c r="CP13" i="3"/>
  <c r="CN13" i="3"/>
  <c r="CH13" i="3"/>
  <c r="BV13" i="3"/>
  <c r="BJ13" i="3"/>
  <c r="AX13" i="3"/>
  <c r="AM13" i="3"/>
  <c r="AA13" i="3"/>
  <c r="O13" i="3"/>
  <c r="K2" i="3"/>
  <c r="L2" i="3"/>
  <c r="M2" i="3"/>
  <c r="N2" i="3"/>
  <c r="K3" i="3"/>
  <c r="L3" i="3"/>
  <c r="M3" i="3"/>
  <c r="N3" i="3"/>
  <c r="K4" i="3"/>
  <c r="L4" i="3"/>
  <c r="M4" i="3"/>
  <c r="N4" i="3"/>
  <c r="K5" i="3"/>
  <c r="L5" i="3"/>
  <c r="M5" i="3"/>
  <c r="N5" i="3"/>
  <c r="K6" i="3"/>
  <c r="L6" i="3"/>
  <c r="M6" i="3"/>
  <c r="N6" i="3"/>
  <c r="K7" i="3"/>
  <c r="L7" i="3"/>
  <c r="M7" i="3"/>
  <c r="N7" i="3"/>
  <c r="F2" i="3"/>
  <c r="G2" i="3"/>
  <c r="H2" i="3"/>
  <c r="I2" i="3"/>
  <c r="J2" i="3"/>
  <c r="F3" i="3"/>
  <c r="G3" i="3"/>
  <c r="H3" i="3"/>
  <c r="I3" i="3"/>
  <c r="J3" i="3"/>
  <c r="F4" i="3"/>
  <c r="G4" i="3"/>
  <c r="H4" i="3"/>
  <c r="I4" i="3"/>
  <c r="J4" i="3"/>
  <c r="F5" i="3"/>
  <c r="G5" i="3"/>
  <c r="H5" i="3"/>
  <c r="I5" i="3"/>
  <c r="J5" i="3"/>
  <c r="F6" i="3"/>
  <c r="G6" i="3"/>
  <c r="H6" i="3"/>
  <c r="I6" i="3"/>
  <c r="J6" i="3"/>
  <c r="F7" i="3"/>
  <c r="G7" i="3"/>
  <c r="H7" i="3"/>
  <c r="I7" i="3"/>
  <c r="J7" i="3"/>
  <c r="E3" i="3"/>
  <c r="E4" i="3"/>
  <c r="E5" i="3"/>
  <c r="E6" i="3"/>
  <c r="E7" i="3"/>
  <c r="E2" i="3"/>
  <c r="EH16" i="1" l="1"/>
  <c r="EI16" i="1"/>
  <c r="EJ16" i="1"/>
  <c r="EK16" i="1"/>
  <c r="EH17" i="1"/>
  <c r="EI17" i="1"/>
  <c r="EJ17" i="1"/>
  <c r="EK17" i="1"/>
  <c r="EH15" i="1"/>
  <c r="EI15" i="1"/>
  <c r="EJ15" i="1"/>
  <c r="EK15" i="1"/>
  <c r="EH14" i="1"/>
  <c r="EI14" i="1"/>
  <c r="EJ14" i="1"/>
  <c r="EK14" i="1"/>
  <c r="EH12" i="1"/>
  <c r="EI12" i="1"/>
  <c r="EJ12" i="1"/>
  <c r="EK12" i="1"/>
  <c r="EI13" i="1"/>
  <c r="EJ13" i="1"/>
  <c r="EK13" i="1"/>
  <c r="EH13" i="1"/>
  <c r="EE16" i="1"/>
  <c r="EF16" i="1"/>
  <c r="EE17" i="1"/>
  <c r="EF17" i="1"/>
  <c r="EE15" i="1"/>
  <c r="EF15" i="1"/>
  <c r="EE14" i="1"/>
  <c r="EF14" i="1"/>
  <c r="EE12" i="1"/>
  <c r="EF12" i="1"/>
  <c r="EF13" i="1"/>
  <c r="EE13" i="1"/>
  <c r="EB13" i="1"/>
  <c r="EC13" i="1"/>
  <c r="EB16" i="1"/>
  <c r="EC16" i="1"/>
  <c r="EB17" i="1"/>
  <c r="EC17" i="1"/>
  <c r="EB15" i="1"/>
  <c r="EC15" i="1"/>
  <c r="EB14" i="1"/>
  <c r="EC14" i="1"/>
  <c r="EB12" i="1"/>
  <c r="EC12" i="1"/>
  <c r="EA16" i="1"/>
  <c r="EA17" i="1"/>
  <c r="EA15" i="1"/>
  <c r="EA14" i="1"/>
  <c r="EA12" i="1"/>
  <c r="EA13" i="1"/>
  <c r="DZ16" i="1"/>
  <c r="DZ17" i="1"/>
  <c r="DZ15" i="1"/>
  <c r="DZ14" i="1"/>
  <c r="DZ12" i="1"/>
  <c r="DY16" i="1"/>
  <c r="DY17" i="1"/>
  <c r="DY15" i="1"/>
  <c r="DY14" i="1"/>
  <c r="DY12" i="1"/>
  <c r="DY13" i="1"/>
  <c r="DX16" i="1"/>
  <c r="DX17" i="1"/>
  <c r="DX15" i="1"/>
  <c r="DX14" i="1"/>
  <c r="DX12" i="1"/>
  <c r="DV13" i="1"/>
  <c r="DW13" i="1"/>
  <c r="DV16" i="1"/>
  <c r="DW16" i="1"/>
  <c r="DV17" i="1"/>
  <c r="DW17" i="1"/>
  <c r="DV15" i="1"/>
  <c r="DW15" i="1"/>
  <c r="DV14" i="1"/>
  <c r="DW14" i="1"/>
  <c r="DV12" i="1"/>
  <c r="DW12" i="1"/>
  <c r="DU16" i="1"/>
  <c r="DU17" i="1"/>
  <c r="DU15" i="1"/>
  <c r="DU14" i="1"/>
  <c r="DU12" i="1"/>
  <c r="DU13" i="1"/>
  <c r="DD16" i="1"/>
  <c r="DE16" i="1"/>
  <c r="DF16" i="1"/>
  <c r="DG16" i="1"/>
  <c r="DH16" i="1"/>
  <c r="DI16" i="1"/>
  <c r="DJ16" i="1"/>
  <c r="DK16" i="1"/>
  <c r="DL16" i="1"/>
  <c r="DM16" i="1"/>
  <c r="DN16" i="1"/>
  <c r="DO16" i="1"/>
  <c r="DP16" i="1"/>
  <c r="DQ16" i="1"/>
  <c r="DR16" i="1"/>
  <c r="DD17" i="1"/>
  <c r="DE17" i="1"/>
  <c r="DF17" i="1"/>
  <c r="DG17" i="1"/>
  <c r="DH17" i="1"/>
  <c r="DI17" i="1"/>
  <c r="DJ17" i="1"/>
  <c r="DK17" i="1"/>
  <c r="DL17" i="1"/>
  <c r="DM17" i="1"/>
  <c r="DN17" i="1"/>
  <c r="DO17" i="1"/>
  <c r="DP17" i="1"/>
  <c r="DQ17" i="1"/>
  <c r="DR17" i="1"/>
  <c r="DD15" i="1"/>
  <c r="DE15" i="1"/>
  <c r="DF15" i="1"/>
  <c r="DG15" i="1"/>
  <c r="DH15" i="1"/>
  <c r="DI15" i="1"/>
  <c r="DJ15" i="1"/>
  <c r="DK15" i="1"/>
  <c r="DL15" i="1"/>
  <c r="DM15" i="1"/>
  <c r="DN15" i="1"/>
  <c r="DO15" i="1"/>
  <c r="DP15" i="1"/>
  <c r="DQ15" i="1"/>
  <c r="DR15" i="1"/>
  <c r="DD14" i="1"/>
  <c r="DE14" i="1"/>
  <c r="DF14" i="1"/>
  <c r="DG14" i="1"/>
  <c r="DH14" i="1"/>
  <c r="DI14" i="1"/>
  <c r="DJ14" i="1"/>
  <c r="DK14" i="1"/>
  <c r="DL14" i="1"/>
  <c r="DM14" i="1"/>
  <c r="DN14" i="1"/>
  <c r="DO14" i="1"/>
  <c r="DP14" i="1"/>
  <c r="DQ14" i="1"/>
  <c r="DR14" i="1"/>
  <c r="DD12" i="1"/>
  <c r="DE12" i="1"/>
  <c r="DF12" i="1"/>
  <c r="DG12" i="1"/>
  <c r="DH12" i="1"/>
  <c r="DI12" i="1"/>
  <c r="DJ12" i="1"/>
  <c r="DK12" i="1"/>
  <c r="DL12" i="1"/>
  <c r="DM12" i="1"/>
  <c r="DN12" i="1"/>
  <c r="DO12" i="1"/>
  <c r="DP12" i="1"/>
  <c r="DQ12" i="1"/>
  <c r="DR12" i="1"/>
  <c r="DR13" i="1"/>
  <c r="DQ13" i="1"/>
  <c r="DP13" i="1"/>
  <c r="DO13" i="1"/>
  <c r="DN13" i="1"/>
  <c r="DM13" i="1"/>
  <c r="DL13" i="1"/>
  <c r="DK13" i="1"/>
  <c r="DJ13" i="1"/>
  <c r="DI13" i="1"/>
  <c r="DH13" i="1"/>
  <c r="DG13" i="1"/>
  <c r="DF13" i="1"/>
  <c r="DE13" i="1"/>
  <c r="DD13" i="1"/>
  <c r="DA16" i="1"/>
  <c r="DB16" i="1"/>
  <c r="DC16" i="1"/>
  <c r="DA17" i="1"/>
  <c r="DB17" i="1"/>
  <c r="DC17" i="1"/>
  <c r="DA15" i="1"/>
  <c r="DB15" i="1"/>
  <c r="DC15" i="1"/>
  <c r="DA14" i="1"/>
  <c r="DB14" i="1"/>
  <c r="DC14" i="1"/>
  <c r="DA12" i="1"/>
  <c r="DB12" i="1"/>
  <c r="DC12" i="1"/>
  <c r="CY16" i="1"/>
  <c r="CY17" i="1"/>
  <c r="CY15" i="1"/>
  <c r="CY14" i="1"/>
  <c r="CY12" i="1"/>
  <c r="CQ16" i="1"/>
  <c r="CR16" i="1"/>
  <c r="CS16" i="1"/>
  <c r="CT16" i="1"/>
  <c r="CQ17" i="1"/>
  <c r="CR17" i="1"/>
  <c r="CS17" i="1"/>
  <c r="CT17" i="1"/>
  <c r="CQ15" i="1"/>
  <c r="CR15" i="1"/>
  <c r="CS15" i="1"/>
  <c r="CT15" i="1"/>
  <c r="CQ14" i="1"/>
  <c r="CR14" i="1"/>
  <c r="CS14" i="1"/>
  <c r="CT14" i="1"/>
  <c r="CQ12" i="1"/>
  <c r="CR12" i="1"/>
  <c r="CS12" i="1"/>
  <c r="CT12" i="1"/>
  <c r="CP16" i="1"/>
  <c r="CP17" i="1"/>
  <c r="CP15" i="1"/>
  <c r="CP14" i="1"/>
  <c r="CP12" i="1"/>
  <c r="CM16" i="1"/>
  <c r="CM17" i="1"/>
  <c r="CM15" i="1"/>
  <c r="CM14" i="1"/>
  <c r="CM12" i="1"/>
  <c r="CM13" i="1"/>
  <c r="CJ16" i="1"/>
  <c r="CK16" i="1"/>
  <c r="CL16" i="1"/>
  <c r="CJ17" i="1"/>
  <c r="CK17" i="1"/>
  <c r="CL17" i="1"/>
  <c r="CJ15" i="1"/>
  <c r="CK15" i="1"/>
  <c r="CL15" i="1"/>
  <c r="CJ14" i="1"/>
  <c r="CK14" i="1"/>
  <c r="CL14" i="1"/>
  <c r="CJ12" i="1"/>
  <c r="CK12" i="1"/>
  <c r="CL12" i="1"/>
  <c r="CK13" i="1"/>
  <c r="CL13" i="1"/>
  <c r="CJ13" i="1"/>
  <c r="CF16" i="1"/>
  <c r="CG16" i="1"/>
  <c r="CH16" i="1"/>
  <c r="CF17" i="1"/>
  <c r="CG17" i="1"/>
  <c r="CH17" i="1"/>
  <c r="CF15" i="1"/>
  <c r="CG15" i="1"/>
  <c r="CH15" i="1"/>
  <c r="CF14" i="1"/>
  <c r="CG14" i="1"/>
  <c r="CH14" i="1"/>
  <c r="CF12" i="1"/>
  <c r="CG12" i="1"/>
  <c r="CH12" i="1"/>
  <c r="CG13" i="1"/>
  <c r="CH13" i="1"/>
  <c r="BY16" i="1"/>
  <c r="BZ16" i="1"/>
  <c r="CA16" i="1"/>
  <c r="CB16" i="1"/>
  <c r="CC16" i="1"/>
  <c r="CD16" i="1"/>
  <c r="CE16" i="1"/>
  <c r="BY17" i="1"/>
  <c r="BZ17" i="1"/>
  <c r="CA17" i="1"/>
  <c r="CB17" i="1"/>
  <c r="CC17" i="1"/>
  <c r="CD17" i="1"/>
  <c r="CE17" i="1"/>
  <c r="BY15" i="1"/>
  <c r="BZ15" i="1"/>
  <c r="CA15" i="1"/>
  <c r="CB15" i="1"/>
  <c r="CC15" i="1"/>
  <c r="CD15" i="1"/>
  <c r="CE15" i="1"/>
  <c r="BY14" i="1"/>
  <c r="BZ14" i="1"/>
  <c r="CA14" i="1"/>
  <c r="CB14" i="1"/>
  <c r="CC14" i="1"/>
  <c r="CD14" i="1"/>
  <c r="CE14" i="1"/>
  <c r="BY12" i="1"/>
  <c r="BZ12" i="1"/>
  <c r="CA12" i="1"/>
  <c r="CB12" i="1"/>
  <c r="CC12" i="1"/>
  <c r="CD12" i="1"/>
  <c r="CE12" i="1"/>
  <c r="BZ13" i="1"/>
  <c r="CA13" i="1"/>
  <c r="CB13" i="1"/>
  <c r="CC13" i="1"/>
  <c r="CD13" i="1"/>
  <c r="CE13" i="1"/>
  <c r="CF13" i="1"/>
  <c r="BY13" i="1"/>
  <c r="BP16" i="1"/>
  <c r="BQ16" i="1"/>
  <c r="BR16" i="1"/>
  <c r="BS16" i="1"/>
  <c r="BT16" i="1"/>
  <c r="BP17" i="1"/>
  <c r="BQ17" i="1"/>
  <c r="BR17" i="1"/>
  <c r="BS17" i="1"/>
  <c r="BT17" i="1"/>
  <c r="BP15" i="1"/>
  <c r="BQ15" i="1"/>
  <c r="BR15" i="1"/>
  <c r="BS15" i="1"/>
  <c r="BT15" i="1"/>
  <c r="BP14" i="1"/>
  <c r="BQ14" i="1"/>
  <c r="BR14" i="1"/>
  <c r="BS14" i="1"/>
  <c r="BT14" i="1"/>
  <c r="BP12" i="1"/>
  <c r="BQ12" i="1"/>
  <c r="BR12" i="1"/>
  <c r="BS12" i="1"/>
  <c r="BT12" i="1"/>
  <c r="BQ13" i="1"/>
  <c r="BR13" i="1"/>
  <c r="BS13" i="1"/>
  <c r="BT13" i="1"/>
  <c r="BP13" i="1"/>
  <c r="BK16" i="1"/>
  <c r="BL16" i="1"/>
  <c r="BK17" i="1"/>
  <c r="BL17" i="1"/>
  <c r="BK15" i="1"/>
  <c r="BL15" i="1"/>
  <c r="BK14" i="1"/>
  <c r="BL14" i="1"/>
  <c r="BK12" i="1"/>
  <c r="BL12" i="1"/>
  <c r="BL13" i="1"/>
  <c r="BK13" i="1"/>
  <c r="BH16" i="1"/>
  <c r="BX16" i="1" s="1"/>
  <c r="BI16" i="1"/>
  <c r="BJ16" i="1"/>
  <c r="BH17" i="1"/>
  <c r="BI17" i="1"/>
  <c r="BJ17" i="1"/>
  <c r="BH15" i="1"/>
  <c r="BI15" i="1"/>
  <c r="BJ15" i="1"/>
  <c r="BH14" i="1"/>
  <c r="BI14" i="1"/>
  <c r="BJ14" i="1"/>
  <c r="BH12" i="1"/>
  <c r="BX12" i="1" s="1"/>
  <c r="BI12" i="1"/>
  <c r="BJ12" i="1"/>
  <c r="BJ13" i="1"/>
  <c r="BI13" i="1"/>
  <c r="BH13" i="1"/>
  <c r="BD16" i="1"/>
  <c r="BD17" i="1"/>
  <c r="BD15" i="1"/>
  <c r="BD14" i="1"/>
  <c r="BD12" i="1"/>
  <c r="BC16" i="1"/>
  <c r="BC17" i="1"/>
  <c r="BC15" i="1"/>
  <c r="BC14" i="1"/>
  <c r="BC12" i="1"/>
  <c r="BC13" i="1"/>
  <c r="AU16" i="1"/>
  <c r="AV16" i="1"/>
  <c r="AW16" i="1"/>
  <c r="AX16" i="1"/>
  <c r="AY16" i="1"/>
  <c r="AZ16" i="1"/>
  <c r="BA16" i="1"/>
  <c r="BB16" i="1"/>
  <c r="AU17" i="1"/>
  <c r="AV17" i="1"/>
  <c r="AW17" i="1"/>
  <c r="AX17" i="1"/>
  <c r="AY17" i="1"/>
  <c r="AZ17" i="1"/>
  <c r="BA17" i="1"/>
  <c r="BB17" i="1"/>
  <c r="AU15" i="1"/>
  <c r="AV15" i="1"/>
  <c r="AW15" i="1"/>
  <c r="AX15" i="1"/>
  <c r="AY15" i="1"/>
  <c r="AZ15" i="1"/>
  <c r="BA15" i="1"/>
  <c r="BB15" i="1"/>
  <c r="AU14" i="1"/>
  <c r="AV14" i="1"/>
  <c r="AW14" i="1"/>
  <c r="AX14" i="1"/>
  <c r="AY14" i="1"/>
  <c r="AZ14" i="1"/>
  <c r="BA14" i="1"/>
  <c r="BB14" i="1"/>
  <c r="AU12" i="1"/>
  <c r="AV12" i="1"/>
  <c r="AW12" i="1"/>
  <c r="AX12" i="1"/>
  <c r="AY12" i="1"/>
  <c r="AZ12" i="1"/>
  <c r="BA12" i="1"/>
  <c r="BB12" i="1"/>
  <c r="AV13" i="1"/>
  <c r="AW13" i="1"/>
  <c r="AX13" i="1"/>
  <c r="AY13" i="1"/>
  <c r="AZ13" i="1"/>
  <c r="BA13" i="1"/>
  <c r="BB13" i="1"/>
  <c r="AU13" i="1"/>
  <c r="AL13" i="1"/>
  <c r="AM13" i="1"/>
  <c r="AN13" i="1"/>
  <c r="AO13" i="1"/>
  <c r="AP13" i="1"/>
  <c r="AQ13" i="1"/>
  <c r="AR13" i="1"/>
  <c r="AS13" i="1"/>
  <c r="AL16" i="1"/>
  <c r="AM16" i="1"/>
  <c r="AN16" i="1"/>
  <c r="AO16" i="1"/>
  <c r="AP16" i="1"/>
  <c r="AQ16" i="1"/>
  <c r="AR16" i="1"/>
  <c r="AS16" i="1"/>
  <c r="AL17" i="1"/>
  <c r="AM17" i="1"/>
  <c r="AN17" i="1"/>
  <c r="AO17" i="1"/>
  <c r="AP17" i="1"/>
  <c r="AQ17" i="1"/>
  <c r="AR17" i="1"/>
  <c r="AS17" i="1"/>
  <c r="AL15" i="1"/>
  <c r="AM15" i="1"/>
  <c r="AN15" i="1"/>
  <c r="AO15" i="1"/>
  <c r="AP15" i="1"/>
  <c r="AQ15" i="1"/>
  <c r="AR15" i="1"/>
  <c r="AS15" i="1"/>
  <c r="AL14" i="1"/>
  <c r="AM14" i="1"/>
  <c r="AN14" i="1"/>
  <c r="AO14" i="1"/>
  <c r="AP14" i="1"/>
  <c r="AQ14" i="1"/>
  <c r="AR14" i="1"/>
  <c r="AS14" i="1"/>
  <c r="AL12" i="1"/>
  <c r="AM12" i="1"/>
  <c r="AN12" i="1"/>
  <c r="AO12" i="1"/>
  <c r="AP12" i="1"/>
  <c r="AQ12" i="1"/>
  <c r="AR12" i="1"/>
  <c r="AS12" i="1"/>
  <c r="AK16" i="1"/>
  <c r="AK17" i="1"/>
  <c r="AK15" i="1"/>
  <c r="AK14" i="1"/>
  <c r="AT14" i="1" s="1"/>
  <c r="AK12" i="1"/>
  <c r="AK13" i="1"/>
  <c r="Z16" i="1"/>
  <c r="AA16" i="1"/>
  <c r="AB16" i="1"/>
  <c r="AC16" i="1"/>
  <c r="AD16" i="1"/>
  <c r="AE16" i="1"/>
  <c r="AF16" i="1"/>
  <c r="AG16" i="1"/>
  <c r="AH16" i="1"/>
  <c r="AI16" i="1"/>
  <c r="Z17" i="1"/>
  <c r="AA17" i="1"/>
  <c r="AB17" i="1"/>
  <c r="AC17" i="1"/>
  <c r="AD17" i="1"/>
  <c r="AE17" i="1"/>
  <c r="AF17" i="1"/>
  <c r="AG17" i="1"/>
  <c r="AH17" i="1"/>
  <c r="AI17" i="1"/>
  <c r="Z15" i="1"/>
  <c r="AA15" i="1"/>
  <c r="AB15" i="1"/>
  <c r="AC15" i="1"/>
  <c r="AD15" i="1"/>
  <c r="AE15" i="1"/>
  <c r="AF15" i="1"/>
  <c r="AG15" i="1"/>
  <c r="AH15" i="1"/>
  <c r="AI15" i="1"/>
  <c r="Z14" i="1"/>
  <c r="AA14" i="1"/>
  <c r="AB14" i="1"/>
  <c r="AC14" i="1"/>
  <c r="AD14" i="1"/>
  <c r="AE14" i="1"/>
  <c r="AF14" i="1"/>
  <c r="AG14" i="1"/>
  <c r="AH14" i="1"/>
  <c r="AI14" i="1"/>
  <c r="Z12" i="1"/>
  <c r="AA12" i="1"/>
  <c r="AB12" i="1"/>
  <c r="AC12" i="1"/>
  <c r="AD12" i="1"/>
  <c r="AE12" i="1"/>
  <c r="AF12" i="1"/>
  <c r="AG12" i="1"/>
  <c r="AH12" i="1"/>
  <c r="AI12" i="1"/>
  <c r="AA13" i="1"/>
  <c r="AB13" i="1"/>
  <c r="AC13" i="1"/>
  <c r="AD13" i="1"/>
  <c r="AE13" i="1"/>
  <c r="AF13" i="1"/>
  <c r="AG13" i="1"/>
  <c r="AH13" i="1"/>
  <c r="AI13" i="1"/>
  <c r="Z13" i="1"/>
  <c r="O16" i="1"/>
  <c r="P16" i="1"/>
  <c r="Q16" i="1"/>
  <c r="R16" i="1"/>
  <c r="S16" i="1"/>
  <c r="T16" i="1"/>
  <c r="U16" i="1"/>
  <c r="V16" i="1"/>
  <c r="W16" i="1"/>
  <c r="X16" i="1"/>
  <c r="O17" i="1"/>
  <c r="P17" i="1"/>
  <c r="Q17" i="1"/>
  <c r="R17" i="1"/>
  <c r="S17" i="1"/>
  <c r="T17" i="1"/>
  <c r="U17" i="1"/>
  <c r="V17" i="1"/>
  <c r="W17" i="1"/>
  <c r="X17" i="1"/>
  <c r="O15" i="1"/>
  <c r="P15" i="1"/>
  <c r="Q15" i="1"/>
  <c r="R15" i="1"/>
  <c r="S15" i="1"/>
  <c r="T15" i="1"/>
  <c r="U15" i="1"/>
  <c r="V15" i="1"/>
  <c r="W15" i="1"/>
  <c r="X15" i="1"/>
  <c r="O14" i="1"/>
  <c r="P14" i="1"/>
  <c r="Q14" i="1"/>
  <c r="R14" i="1"/>
  <c r="S14" i="1"/>
  <c r="T14" i="1"/>
  <c r="U14" i="1"/>
  <c r="V14" i="1"/>
  <c r="W14" i="1"/>
  <c r="X14" i="1"/>
  <c r="O12" i="1"/>
  <c r="P12" i="1"/>
  <c r="Q12" i="1"/>
  <c r="R12" i="1"/>
  <c r="S12" i="1"/>
  <c r="T12" i="1"/>
  <c r="U12" i="1"/>
  <c r="V12" i="1"/>
  <c r="W12" i="1"/>
  <c r="X12" i="1"/>
  <c r="P13" i="1"/>
  <c r="Q13" i="1"/>
  <c r="R13" i="1"/>
  <c r="S13" i="1"/>
  <c r="T13" i="1"/>
  <c r="U13" i="1"/>
  <c r="V13" i="1"/>
  <c r="W13" i="1"/>
  <c r="X13" i="1"/>
  <c r="O13" i="1"/>
  <c r="DZ13" i="1"/>
  <c r="DX13" i="1"/>
  <c r="DC13" i="1"/>
  <c r="DA13" i="1"/>
  <c r="DB13" i="1"/>
  <c r="AT15" i="1" l="1"/>
  <c r="CZ15" i="1"/>
  <c r="DT15" i="1"/>
  <c r="ED15" i="1"/>
  <c r="EL12" i="1"/>
  <c r="EL15" i="1"/>
  <c r="EL16" i="1"/>
  <c r="AT17" i="1"/>
  <c r="CI12" i="1"/>
  <c r="CN15" i="1"/>
  <c r="CZ17" i="1"/>
  <c r="CZ14" i="1"/>
  <c r="DT14" i="1"/>
  <c r="DT17" i="1"/>
  <c r="ED17" i="1"/>
  <c r="ED14" i="1"/>
  <c r="EL17" i="1"/>
  <c r="AT12" i="1"/>
  <c r="AT16" i="1"/>
  <c r="CN13" i="1"/>
  <c r="CZ12" i="1"/>
  <c r="CZ16" i="1"/>
  <c r="ED12" i="1"/>
  <c r="CI14" i="1"/>
  <c r="CN12" i="1"/>
  <c r="CN16" i="1"/>
  <c r="Y12" i="1"/>
  <c r="Y15" i="1"/>
  <c r="CO15" i="1" s="1"/>
  <c r="Y16" i="1"/>
  <c r="AJ12" i="1"/>
  <c r="AJ16" i="1"/>
  <c r="BX17" i="1"/>
  <c r="CN17" i="1"/>
  <c r="DT13" i="1"/>
  <c r="Y14" i="1"/>
  <c r="CO14" i="1" s="1"/>
  <c r="AJ15" i="1"/>
  <c r="BG12" i="1"/>
  <c r="BG16" i="1"/>
  <c r="BX15" i="1"/>
  <c r="CI17" i="1"/>
  <c r="CI16" i="1"/>
  <c r="ED13" i="1"/>
  <c r="EL13" i="1"/>
  <c r="Y17" i="1"/>
  <c r="CO17" i="1" s="1"/>
  <c r="AJ14" i="1"/>
  <c r="AJ17" i="1"/>
  <c r="BG14" i="1"/>
  <c r="BG15" i="1"/>
  <c r="BG17" i="1"/>
  <c r="BX13" i="1"/>
  <c r="BX14" i="1"/>
  <c r="CI13" i="1"/>
  <c r="CI15" i="1"/>
  <c r="CN14" i="1"/>
  <c r="DT12" i="1"/>
  <c r="DT16" i="1"/>
  <c r="ED16" i="1"/>
  <c r="EL14" i="1"/>
  <c r="CO12" i="1"/>
  <c r="CO16" i="1"/>
  <c r="CY13" i="1" l="1"/>
  <c r="CQ13" i="1"/>
  <c r="CR13" i="1"/>
  <c r="CS13" i="1"/>
  <c r="CT13" i="1"/>
  <c r="CP13" i="1"/>
  <c r="BD13" i="1"/>
  <c r="BG13" i="1" s="1"/>
  <c r="M16" i="1"/>
  <c r="M17" i="1"/>
  <c r="M15" i="1"/>
  <c r="M14" i="1"/>
  <c r="M12" i="1"/>
  <c r="M13" i="1"/>
  <c r="L16" i="1"/>
  <c r="L17" i="1"/>
  <c r="L15" i="1"/>
  <c r="L14" i="1"/>
  <c r="L12" i="1"/>
  <c r="L13" i="1"/>
  <c r="K16" i="1"/>
  <c r="K17" i="1"/>
  <c r="K15" i="1"/>
  <c r="K14" i="1"/>
  <c r="K12" i="1"/>
  <c r="K13" i="1"/>
  <c r="J16" i="1"/>
  <c r="J17" i="1"/>
  <c r="J15" i="1"/>
  <c r="J14" i="1"/>
  <c r="J12" i="1"/>
  <c r="J13" i="1"/>
  <c r="I16" i="1"/>
  <c r="I17" i="1"/>
  <c r="I15" i="1"/>
  <c r="I14" i="1"/>
  <c r="I12" i="1"/>
  <c r="I13" i="1"/>
  <c r="H16" i="1"/>
  <c r="H17" i="1"/>
  <c r="H15" i="1"/>
  <c r="H14" i="1"/>
  <c r="H12" i="1"/>
  <c r="H13" i="1"/>
  <c r="G16" i="1"/>
  <c r="G17" i="1"/>
  <c r="G15" i="1"/>
  <c r="G14" i="1"/>
  <c r="G12" i="1"/>
  <c r="G13" i="1"/>
  <c r="F16" i="1"/>
  <c r="F17" i="1"/>
  <c r="F15" i="1"/>
  <c r="F14" i="1"/>
  <c r="F12" i="1"/>
  <c r="F13" i="1"/>
  <c r="E12" i="1"/>
  <c r="E14" i="1"/>
  <c r="E15" i="1"/>
  <c r="E17" i="1"/>
  <c r="E16" i="1"/>
  <c r="E13" i="1"/>
  <c r="D16" i="1"/>
  <c r="D17" i="1"/>
  <c r="N17" i="1" s="1"/>
  <c r="EM17" i="1" s="1"/>
  <c r="D15" i="1"/>
  <c r="D14" i="1"/>
  <c r="D12" i="1"/>
  <c r="D13" i="1"/>
  <c r="N12" i="1" l="1"/>
  <c r="EM12" i="1" s="1"/>
  <c r="N16" i="1"/>
  <c r="EM16" i="1" s="1"/>
  <c r="N14" i="1"/>
  <c r="EM14" i="1" s="1"/>
  <c r="O2" i="3"/>
  <c r="P2" i="3" s="1"/>
  <c r="CZ13" i="1"/>
  <c r="N15" i="1"/>
  <c r="EM15" i="1" s="1"/>
  <c r="O5" i="3"/>
  <c r="P5" i="3" s="1"/>
  <c r="O6" i="3" l="1"/>
  <c r="P6" i="3" s="1"/>
  <c r="O7" i="3"/>
  <c r="P7" i="3" s="1"/>
  <c r="O4" i="3"/>
  <c r="P4" i="3" s="1"/>
  <c r="O3" i="3"/>
  <c r="P3" i="3" s="1"/>
  <c r="DD6" i="3" l="1"/>
  <c r="DE6" i="3"/>
  <c r="DF6" i="3"/>
  <c r="DG6" i="3"/>
  <c r="DH6" i="3"/>
  <c r="DI6" i="3"/>
  <c r="DJ6" i="3"/>
  <c r="DK6" i="3"/>
  <c r="DL6" i="3"/>
  <c r="DM6" i="3"/>
  <c r="DN6" i="3"/>
  <c r="DO6" i="3"/>
  <c r="DP6" i="3"/>
  <c r="DQ6" i="3"/>
  <c r="DR6" i="3"/>
  <c r="DS6" i="3"/>
  <c r="DT6" i="3"/>
  <c r="DU6" i="3"/>
  <c r="DV6" i="3"/>
  <c r="DD7" i="3"/>
  <c r="DE7" i="3"/>
  <c r="DF7" i="3"/>
  <c r="DG7" i="3"/>
  <c r="DH7" i="3"/>
  <c r="DI7" i="3"/>
  <c r="DJ7" i="3"/>
  <c r="DK7" i="3"/>
  <c r="DL7" i="3"/>
  <c r="DM7" i="3"/>
  <c r="DN7" i="3"/>
  <c r="DO7" i="3"/>
  <c r="DP7" i="3"/>
  <c r="DQ7" i="3"/>
  <c r="DR7" i="3"/>
  <c r="DS7" i="3"/>
  <c r="DT7" i="3"/>
  <c r="DU7" i="3"/>
  <c r="DV7" i="3"/>
  <c r="DD5" i="3"/>
  <c r="DE5" i="3"/>
  <c r="DF5" i="3"/>
  <c r="DG5" i="3"/>
  <c r="DH5" i="3"/>
  <c r="DI5" i="3"/>
  <c r="DJ5" i="3"/>
  <c r="DK5" i="3"/>
  <c r="DL5" i="3"/>
  <c r="DM5" i="3"/>
  <c r="DN5" i="3"/>
  <c r="DO5" i="3"/>
  <c r="DP5" i="3"/>
  <c r="DQ5" i="3"/>
  <c r="DR5" i="3"/>
  <c r="DS5" i="3"/>
  <c r="DT5" i="3"/>
  <c r="DU5" i="3"/>
  <c r="DV5" i="3"/>
  <c r="DD3" i="3"/>
  <c r="DE3" i="3"/>
  <c r="DF3" i="3"/>
  <c r="DG3" i="3"/>
  <c r="DH3" i="3"/>
  <c r="DI3" i="3"/>
  <c r="DJ3" i="3"/>
  <c r="DK3" i="3"/>
  <c r="DL3" i="3"/>
  <c r="DM3" i="3"/>
  <c r="DN3" i="3"/>
  <c r="DO3" i="3"/>
  <c r="DP3" i="3"/>
  <c r="DQ3" i="3"/>
  <c r="DR3" i="3"/>
  <c r="DS3" i="3"/>
  <c r="DT3" i="3"/>
  <c r="DU3" i="3"/>
  <c r="DV3" i="3"/>
  <c r="DD2" i="3"/>
  <c r="DE2" i="3"/>
  <c r="DF2" i="3"/>
  <c r="DG2" i="3"/>
  <c r="DH2" i="3"/>
  <c r="DI2" i="3"/>
  <c r="DJ2" i="3"/>
  <c r="DK2" i="3"/>
  <c r="DL2" i="3"/>
  <c r="DM2" i="3"/>
  <c r="DN2" i="3"/>
  <c r="DO2" i="3"/>
  <c r="DP2" i="3"/>
  <c r="DQ2" i="3"/>
  <c r="DR2" i="3"/>
  <c r="DS2" i="3"/>
  <c r="DT2" i="3"/>
  <c r="DU2" i="3"/>
  <c r="DV2" i="3"/>
  <c r="DE4" i="3"/>
  <c r="DF4" i="3"/>
  <c r="DG4" i="3"/>
  <c r="DH4" i="3"/>
  <c r="DI4" i="3"/>
  <c r="DJ4" i="3"/>
  <c r="DK4" i="3"/>
  <c r="DL4" i="3"/>
  <c r="DM4" i="3"/>
  <c r="DN4" i="3"/>
  <c r="DO4" i="3"/>
  <c r="DP4" i="3"/>
  <c r="DQ4" i="3"/>
  <c r="DR4" i="3"/>
  <c r="DS4" i="3"/>
  <c r="DT4" i="3"/>
  <c r="DU4" i="3"/>
  <c r="DV4" i="3"/>
  <c r="EA4" i="3"/>
  <c r="EE4" i="3"/>
  <c r="EF4" i="3"/>
  <c r="EG4" i="3"/>
  <c r="EJ4" i="3"/>
  <c r="EK4" i="3"/>
  <c r="EL4" i="3"/>
  <c r="ED6" i="3"/>
  <c r="EE6" i="3"/>
  <c r="EF6" i="3"/>
  <c r="EG6" i="3"/>
  <c r="EJ6" i="3"/>
  <c r="EK6" i="3"/>
  <c r="EL6" i="3"/>
  <c r="EE7" i="3"/>
  <c r="EF7" i="3"/>
  <c r="EG7" i="3"/>
  <c r="EJ7" i="3"/>
  <c r="EK7" i="3"/>
  <c r="EL7" i="3"/>
  <c r="EE5" i="3"/>
  <c r="EF5" i="3"/>
  <c r="EG5" i="3"/>
  <c r="EJ5" i="3"/>
  <c r="EK5" i="3"/>
  <c r="EL5" i="3"/>
  <c r="EE3" i="3"/>
  <c r="EF3" i="3"/>
  <c r="EG3" i="3"/>
  <c r="EJ3" i="3"/>
  <c r="EK3" i="3"/>
  <c r="EL3" i="3"/>
  <c r="EE2" i="3"/>
  <c r="EF2" i="3"/>
  <c r="EG2" i="3"/>
  <c r="EJ2" i="3"/>
  <c r="EK2" i="3"/>
  <c r="EL2" i="3"/>
  <c r="CK4" i="3"/>
  <c r="CL4" i="3"/>
  <c r="CW4" i="3"/>
  <c r="CX4" i="3"/>
  <c r="CY4" i="3"/>
  <c r="CZ4" i="3"/>
  <c r="CK6" i="3"/>
  <c r="CL6" i="3"/>
  <c r="CW6" i="3"/>
  <c r="CX6" i="3"/>
  <c r="CY6" i="3"/>
  <c r="CZ6" i="3"/>
  <c r="CK7" i="3"/>
  <c r="CL7" i="3"/>
  <c r="CW7" i="3"/>
  <c r="CX7" i="3"/>
  <c r="CY7" i="3"/>
  <c r="CZ7" i="3"/>
  <c r="CK5" i="3"/>
  <c r="CL5" i="3"/>
  <c r="CW5" i="3"/>
  <c r="CX5" i="3"/>
  <c r="CY5" i="3"/>
  <c r="CZ5" i="3"/>
  <c r="CK3" i="3"/>
  <c r="CL3" i="3"/>
  <c r="CW3" i="3"/>
  <c r="CX3" i="3"/>
  <c r="CY3" i="3"/>
  <c r="CZ3" i="3"/>
  <c r="CK2" i="3"/>
  <c r="CL2" i="3"/>
  <c r="CW2" i="3"/>
  <c r="CX2" i="3"/>
  <c r="CY2" i="3"/>
  <c r="CZ2" i="3"/>
  <c r="BU4" i="3"/>
  <c r="BX4" i="3"/>
  <c r="BY4" i="3"/>
  <c r="BZ4" i="3"/>
  <c r="CA4" i="3"/>
  <c r="CB4" i="3"/>
  <c r="CC4" i="3"/>
  <c r="CD4" i="3"/>
  <c r="CE4" i="3"/>
  <c r="CF4" i="3"/>
  <c r="CG4" i="3"/>
  <c r="CJ4" i="3"/>
  <c r="BU6" i="3"/>
  <c r="BX6" i="3"/>
  <c r="BY6" i="3"/>
  <c r="BZ6" i="3"/>
  <c r="CA6" i="3"/>
  <c r="CB6" i="3"/>
  <c r="CC6" i="3"/>
  <c r="CD6" i="3"/>
  <c r="CE6" i="3"/>
  <c r="CF6" i="3"/>
  <c r="CG6" i="3"/>
  <c r="CJ6" i="3"/>
  <c r="BU7" i="3"/>
  <c r="BX7" i="3"/>
  <c r="BY7" i="3"/>
  <c r="BZ7" i="3"/>
  <c r="CA7" i="3"/>
  <c r="CB7" i="3"/>
  <c r="CC7" i="3"/>
  <c r="CD7" i="3"/>
  <c r="CE7" i="3"/>
  <c r="CF7" i="3"/>
  <c r="CG7" i="3"/>
  <c r="CJ7" i="3"/>
  <c r="BU5" i="3"/>
  <c r="BX5" i="3"/>
  <c r="BY5" i="3"/>
  <c r="BZ5" i="3"/>
  <c r="CA5" i="3"/>
  <c r="CB5" i="3"/>
  <c r="CC5" i="3"/>
  <c r="CD5" i="3"/>
  <c r="CE5" i="3"/>
  <c r="CF5" i="3"/>
  <c r="CG5" i="3"/>
  <c r="CJ5" i="3"/>
  <c r="BU3" i="3"/>
  <c r="BX3" i="3"/>
  <c r="BY3" i="3"/>
  <c r="BZ3" i="3"/>
  <c r="CA3" i="3"/>
  <c r="CB3" i="3"/>
  <c r="CC3" i="3"/>
  <c r="CD3" i="3"/>
  <c r="CE3" i="3"/>
  <c r="CF3" i="3"/>
  <c r="CG3" i="3"/>
  <c r="CJ3" i="3"/>
  <c r="BU2" i="3"/>
  <c r="BX2" i="3"/>
  <c r="BY2" i="3"/>
  <c r="BZ2" i="3"/>
  <c r="CA2" i="3"/>
  <c r="CB2" i="3"/>
  <c r="CC2" i="3"/>
  <c r="CD2" i="3"/>
  <c r="CE2" i="3"/>
  <c r="CF2" i="3"/>
  <c r="CG2" i="3"/>
  <c r="CJ2" i="3"/>
  <c r="BA4" i="3"/>
  <c r="BB4" i="3"/>
  <c r="BC4" i="3"/>
  <c r="BD4" i="3"/>
  <c r="BE4" i="3"/>
  <c r="BF4" i="3"/>
  <c r="BG4" i="3"/>
  <c r="BO4" i="3"/>
  <c r="BP4" i="3"/>
  <c r="BQ4" i="3"/>
  <c r="BR4" i="3"/>
  <c r="BS4" i="3"/>
  <c r="BT4" i="3"/>
  <c r="BA6" i="3"/>
  <c r="BB6" i="3"/>
  <c r="BC6" i="3"/>
  <c r="BD6" i="3"/>
  <c r="BE6" i="3"/>
  <c r="BF6" i="3"/>
  <c r="BG6" i="3"/>
  <c r="BO6" i="3"/>
  <c r="BP6" i="3"/>
  <c r="BQ6" i="3"/>
  <c r="BR6" i="3"/>
  <c r="BS6" i="3"/>
  <c r="BT6" i="3"/>
  <c r="BA7" i="3"/>
  <c r="BB7" i="3"/>
  <c r="BC7" i="3"/>
  <c r="BD7" i="3"/>
  <c r="BE7" i="3"/>
  <c r="BF7" i="3"/>
  <c r="BG7" i="3"/>
  <c r="BO7" i="3"/>
  <c r="BP7" i="3"/>
  <c r="BQ7" i="3"/>
  <c r="BR7" i="3"/>
  <c r="BS7" i="3"/>
  <c r="BT7" i="3"/>
  <c r="BA5" i="3"/>
  <c r="BB5" i="3"/>
  <c r="BC5" i="3"/>
  <c r="BD5" i="3"/>
  <c r="BE5" i="3"/>
  <c r="BF5" i="3"/>
  <c r="BG5" i="3"/>
  <c r="BO5" i="3"/>
  <c r="BP5" i="3"/>
  <c r="BQ5" i="3"/>
  <c r="BR5" i="3"/>
  <c r="BS5" i="3"/>
  <c r="BT5" i="3"/>
  <c r="BA3" i="3"/>
  <c r="BB3" i="3"/>
  <c r="BC3" i="3"/>
  <c r="BD3" i="3"/>
  <c r="BE3" i="3"/>
  <c r="BF3" i="3"/>
  <c r="BG3" i="3"/>
  <c r="BO3" i="3"/>
  <c r="BP3" i="3"/>
  <c r="BQ3" i="3"/>
  <c r="BR3" i="3"/>
  <c r="BS3" i="3"/>
  <c r="BT3" i="3"/>
  <c r="BA2" i="3"/>
  <c r="BB2" i="3"/>
  <c r="BC2" i="3"/>
  <c r="BD2" i="3"/>
  <c r="BE2" i="3"/>
  <c r="BF2" i="3"/>
  <c r="BG2" i="3"/>
  <c r="BO2" i="3"/>
  <c r="BP2" i="3"/>
  <c r="BQ2" i="3"/>
  <c r="BR2" i="3"/>
  <c r="BS2" i="3"/>
  <c r="BT2" i="3"/>
  <c r="AL4" i="3"/>
  <c r="AO4" i="3"/>
  <c r="AP4" i="3"/>
  <c r="AQ4" i="3"/>
  <c r="AR4" i="3"/>
  <c r="AS4" i="3"/>
  <c r="AT4" i="3"/>
  <c r="AU4" i="3"/>
  <c r="AV4" i="3"/>
  <c r="AW4" i="3"/>
  <c r="AZ4" i="3"/>
  <c r="AL6" i="3"/>
  <c r="AO6" i="3"/>
  <c r="AP6" i="3"/>
  <c r="AQ6" i="3"/>
  <c r="AR6" i="3"/>
  <c r="AS6" i="3"/>
  <c r="AT6" i="3"/>
  <c r="AU6" i="3"/>
  <c r="AV6" i="3"/>
  <c r="AW6" i="3"/>
  <c r="AZ6" i="3"/>
  <c r="AL7" i="3"/>
  <c r="AO7" i="3"/>
  <c r="AP7" i="3"/>
  <c r="AQ7" i="3"/>
  <c r="AR7" i="3"/>
  <c r="AS7" i="3"/>
  <c r="AT7" i="3"/>
  <c r="AU7" i="3"/>
  <c r="AV7" i="3"/>
  <c r="AW7" i="3"/>
  <c r="AZ7" i="3"/>
  <c r="AL5" i="3"/>
  <c r="AO5" i="3"/>
  <c r="AP5" i="3"/>
  <c r="AQ5" i="3"/>
  <c r="AR5" i="3"/>
  <c r="AS5" i="3"/>
  <c r="AT5" i="3"/>
  <c r="AU5" i="3"/>
  <c r="AV5" i="3"/>
  <c r="AW5" i="3"/>
  <c r="AZ5" i="3"/>
  <c r="AL3" i="3"/>
  <c r="AO3" i="3"/>
  <c r="AP3" i="3"/>
  <c r="AQ3" i="3"/>
  <c r="AR3" i="3"/>
  <c r="AS3" i="3"/>
  <c r="AT3" i="3"/>
  <c r="AU3" i="3"/>
  <c r="AV3" i="3"/>
  <c r="AW3" i="3"/>
  <c r="AZ3" i="3"/>
  <c r="AL2" i="3"/>
  <c r="AO2" i="3"/>
  <c r="AP2" i="3"/>
  <c r="AQ2" i="3"/>
  <c r="AR2" i="3"/>
  <c r="AS2" i="3"/>
  <c r="AT2" i="3"/>
  <c r="AU2" i="3"/>
  <c r="AV2" i="3"/>
  <c r="AW2" i="3"/>
  <c r="AZ2" i="3"/>
  <c r="W4" i="3"/>
  <c r="X4" i="3"/>
  <c r="Y4" i="3"/>
  <c r="Z4" i="3"/>
  <c r="AC4" i="3"/>
  <c r="AD4" i="3"/>
  <c r="AE4" i="3"/>
  <c r="AF4" i="3"/>
  <c r="AG4" i="3"/>
  <c r="AH4" i="3"/>
  <c r="AI4" i="3"/>
  <c r="AJ4" i="3"/>
  <c r="AK4" i="3"/>
  <c r="W6" i="3"/>
  <c r="X6" i="3"/>
  <c r="Y6" i="3"/>
  <c r="Z6" i="3"/>
  <c r="AC6" i="3"/>
  <c r="AD6" i="3"/>
  <c r="AE6" i="3"/>
  <c r="AF6" i="3"/>
  <c r="AG6" i="3"/>
  <c r="AH6" i="3"/>
  <c r="AI6" i="3"/>
  <c r="AJ6" i="3"/>
  <c r="AK6" i="3"/>
  <c r="W7" i="3"/>
  <c r="X7" i="3"/>
  <c r="Y7" i="3"/>
  <c r="Z7" i="3"/>
  <c r="AC7" i="3"/>
  <c r="AD7" i="3"/>
  <c r="AE7" i="3"/>
  <c r="AF7" i="3"/>
  <c r="AG7" i="3"/>
  <c r="AH7" i="3"/>
  <c r="AI7" i="3"/>
  <c r="AJ7" i="3"/>
  <c r="AK7" i="3"/>
  <c r="W5" i="3"/>
  <c r="X5" i="3"/>
  <c r="Y5" i="3"/>
  <c r="Z5" i="3"/>
  <c r="AC5" i="3"/>
  <c r="AD5" i="3"/>
  <c r="AE5" i="3"/>
  <c r="AF5" i="3"/>
  <c r="AG5" i="3"/>
  <c r="AH5" i="3"/>
  <c r="AI5" i="3"/>
  <c r="AJ5" i="3"/>
  <c r="AK5" i="3"/>
  <c r="W3" i="3"/>
  <c r="X3" i="3"/>
  <c r="Y3" i="3"/>
  <c r="Z3" i="3"/>
  <c r="AC3" i="3"/>
  <c r="AD3" i="3"/>
  <c r="AE3" i="3"/>
  <c r="AF3" i="3"/>
  <c r="AG3" i="3"/>
  <c r="AH3" i="3"/>
  <c r="AI3" i="3"/>
  <c r="AJ3" i="3"/>
  <c r="AK3" i="3"/>
  <c r="W2" i="3"/>
  <c r="X2" i="3"/>
  <c r="Y2" i="3"/>
  <c r="Z2" i="3"/>
  <c r="AC2" i="3"/>
  <c r="AD2" i="3"/>
  <c r="AE2" i="3"/>
  <c r="AF2" i="3"/>
  <c r="AG2" i="3"/>
  <c r="AH2" i="3"/>
  <c r="AI2" i="3"/>
  <c r="AJ2" i="3"/>
  <c r="AK2" i="3"/>
  <c r="Q4" i="3"/>
  <c r="R4" i="3"/>
  <c r="S4" i="3"/>
  <c r="T4" i="3"/>
  <c r="U4" i="3"/>
  <c r="V4" i="3"/>
  <c r="Q6" i="3"/>
  <c r="R6" i="3"/>
  <c r="S6" i="3"/>
  <c r="T6" i="3"/>
  <c r="U6" i="3"/>
  <c r="V6" i="3"/>
  <c r="Q7" i="3"/>
  <c r="R7" i="3"/>
  <c r="S7" i="3"/>
  <c r="T7" i="3"/>
  <c r="U7" i="3"/>
  <c r="V7" i="3"/>
  <c r="Q5" i="3"/>
  <c r="R5" i="3"/>
  <c r="S5" i="3"/>
  <c r="T5" i="3"/>
  <c r="U5" i="3"/>
  <c r="V5" i="3"/>
  <c r="Q3" i="3"/>
  <c r="R3" i="3"/>
  <c r="S3" i="3"/>
  <c r="T3" i="3"/>
  <c r="U3" i="3"/>
  <c r="V3" i="3"/>
  <c r="Q2" i="3"/>
  <c r="R2" i="3"/>
  <c r="S2" i="3"/>
  <c r="T2" i="3"/>
  <c r="U2" i="3"/>
  <c r="V2" i="3"/>
  <c r="EN7" i="3"/>
  <c r="EO7" i="3"/>
  <c r="EP7" i="3"/>
  <c r="EM5" i="3"/>
  <c r="EN5" i="3"/>
  <c r="EO5" i="3"/>
  <c r="EP5" i="3"/>
  <c r="EM3" i="3"/>
  <c r="EN3" i="3"/>
  <c r="EO3" i="3"/>
  <c r="EP3" i="3"/>
  <c r="EN2" i="3"/>
  <c r="EO2" i="3"/>
  <c r="EP2" i="3"/>
  <c r="EN6" i="3"/>
  <c r="EO6" i="3"/>
  <c r="EP6" i="3"/>
  <c r="EN4" i="3"/>
  <c r="EO4" i="3"/>
  <c r="EP4" i="3"/>
  <c r="EM4" i="3"/>
  <c r="ED7" i="3"/>
  <c r="ED5" i="3"/>
  <c r="ED3" i="3"/>
  <c r="ED2" i="3"/>
  <c r="ED4" i="3"/>
  <c r="EC6" i="3"/>
  <c r="EC7" i="3"/>
  <c r="EC5" i="3"/>
  <c r="EC3" i="3"/>
  <c r="EC2" i="3"/>
  <c r="EC4" i="3"/>
  <c r="EB6" i="3"/>
  <c r="EB7" i="3"/>
  <c r="EB5" i="3"/>
  <c r="EB3" i="3"/>
  <c r="EB2" i="3"/>
  <c r="EB4" i="3"/>
  <c r="DY6" i="3"/>
  <c r="DZ6" i="3"/>
  <c r="EA6" i="3"/>
  <c r="DY7" i="3"/>
  <c r="DZ7" i="3"/>
  <c r="EA7" i="3"/>
  <c r="DZ5" i="3"/>
  <c r="EA5" i="3"/>
  <c r="DZ3" i="3"/>
  <c r="EA3" i="3"/>
  <c r="DY2" i="3"/>
  <c r="DZ2" i="3"/>
  <c r="EA2" i="3"/>
  <c r="DZ4" i="3"/>
  <c r="DY4" i="3"/>
  <c r="DA6" i="3"/>
  <c r="DA7" i="3"/>
  <c r="DA5" i="3"/>
  <c r="DA3" i="3"/>
  <c r="DA2" i="3"/>
  <c r="DA4" i="3"/>
  <c r="CR6" i="3"/>
  <c r="CS6" i="3"/>
  <c r="CT6" i="3"/>
  <c r="CU6" i="3"/>
  <c r="CV6" i="3"/>
  <c r="CR7" i="3"/>
  <c r="CS7" i="3"/>
  <c r="CT7" i="3"/>
  <c r="CU7" i="3"/>
  <c r="CV7" i="3"/>
  <c r="CS5" i="3"/>
  <c r="CT5" i="3"/>
  <c r="CU5" i="3"/>
  <c r="CV5" i="3"/>
  <c r="CR3" i="3"/>
  <c r="CS3" i="3"/>
  <c r="CT3" i="3"/>
  <c r="CU3" i="3"/>
  <c r="CV3" i="3"/>
  <c r="CR2" i="3"/>
  <c r="CS2" i="3"/>
  <c r="CT2" i="3"/>
  <c r="CU2" i="3"/>
  <c r="CV2" i="3"/>
  <c r="CV4" i="3"/>
  <c r="CU4" i="3"/>
  <c r="CT4" i="3"/>
  <c r="CS4" i="3"/>
  <c r="CM6" i="3"/>
  <c r="CM7" i="3"/>
  <c r="CM2" i="3"/>
  <c r="CM4" i="3"/>
  <c r="BN6" i="3"/>
  <c r="BN5" i="3"/>
  <c r="BN3" i="3"/>
  <c r="BN2" i="3"/>
  <c r="BN4" i="3"/>
  <c r="BL6" i="3"/>
  <c r="BL7" i="3"/>
  <c r="BM7" i="3"/>
  <c r="BM5" i="3"/>
  <c r="BM3" i="3"/>
  <c r="BM2" i="3"/>
  <c r="BM4" i="3"/>
  <c r="BL4" i="3"/>
  <c r="BH7" i="3"/>
  <c r="BH6" i="3"/>
  <c r="BH4" i="3"/>
  <c r="BI5" i="3"/>
  <c r="BI3" i="3"/>
  <c r="BI2" i="3"/>
  <c r="AT13" i="1"/>
  <c r="AJ13" i="1"/>
  <c r="Y13" i="1"/>
  <c r="CO13" i="1" s="1"/>
  <c r="EH7" i="3" l="1"/>
  <c r="EI7" i="3" s="1"/>
  <c r="AM5" i="3"/>
  <c r="AN5" i="3" s="1"/>
  <c r="AX3" i="3"/>
  <c r="AY3" i="3" s="1"/>
  <c r="AX4" i="3"/>
  <c r="AY4" i="3" s="1"/>
  <c r="CN7" i="3"/>
  <c r="CO7" i="3" s="1"/>
  <c r="CN6" i="3"/>
  <c r="CO6" i="3" s="1"/>
  <c r="CN4" i="3"/>
  <c r="CO4" i="3" s="1"/>
  <c r="DW5" i="3"/>
  <c r="DX5" i="3" s="1"/>
  <c r="CN2" i="3"/>
  <c r="CO2" i="3" s="1"/>
  <c r="DB2" i="3"/>
  <c r="DC2" i="3" s="1"/>
  <c r="EH6" i="3"/>
  <c r="EI6" i="3" s="1"/>
  <c r="AA2" i="3"/>
  <c r="AB2" i="3" s="1"/>
  <c r="AA5" i="3"/>
  <c r="AB5" i="3" s="1"/>
  <c r="AA6" i="3"/>
  <c r="AB6" i="3" s="1"/>
  <c r="AM3" i="3"/>
  <c r="AN3" i="3" s="1"/>
  <c r="AM4" i="3"/>
  <c r="AN4" i="3" s="1"/>
  <c r="AX5" i="3"/>
  <c r="AY5" i="3" s="1"/>
  <c r="DW7" i="3"/>
  <c r="DX7" i="3" s="1"/>
  <c r="DB3" i="3"/>
  <c r="DC3" i="3" s="1"/>
  <c r="EQ3" i="3"/>
  <c r="ER3" i="3" s="1"/>
  <c r="DB7" i="3"/>
  <c r="DC7" i="3" s="1"/>
  <c r="EH4" i="3"/>
  <c r="EI4" i="3" s="1"/>
  <c r="EH2" i="3"/>
  <c r="EI2" i="3" s="1"/>
  <c r="AA3" i="3"/>
  <c r="AB3" i="3" s="1"/>
  <c r="AA7" i="3"/>
  <c r="AB7" i="3" s="1"/>
  <c r="AA4" i="3"/>
  <c r="AB4" i="3" s="1"/>
  <c r="AM7" i="3"/>
  <c r="AN7" i="3" s="1"/>
  <c r="AX2" i="3"/>
  <c r="AY2" i="3" s="1"/>
  <c r="AX6" i="3"/>
  <c r="AY6" i="3" s="1"/>
  <c r="EQ4" i="3"/>
  <c r="ER4" i="3" s="1"/>
  <c r="DW3" i="3"/>
  <c r="DX3" i="3" s="1"/>
  <c r="BV4" i="3"/>
  <c r="BW4" i="3" s="1"/>
  <c r="DB6" i="3"/>
  <c r="DC6" i="3" s="1"/>
  <c r="AM2" i="3"/>
  <c r="AN2" i="3" s="1"/>
  <c r="AM6" i="3"/>
  <c r="AN6" i="3" s="1"/>
  <c r="AX7" i="3"/>
  <c r="AY7" i="3" s="1"/>
  <c r="CH2" i="3"/>
  <c r="CI2" i="3" s="1"/>
  <c r="CH3" i="3"/>
  <c r="CI3" i="3" s="1"/>
  <c r="CH5" i="3"/>
  <c r="CI5" i="3" s="1"/>
  <c r="CH7" i="3"/>
  <c r="CI7" i="3" s="1"/>
  <c r="CH6" i="3"/>
  <c r="CI6" i="3" s="1"/>
  <c r="CH4" i="3"/>
  <c r="CI4" i="3" s="1"/>
  <c r="EQ5" i="3"/>
  <c r="ER5" i="3" s="1"/>
  <c r="DW2" i="3"/>
  <c r="DX2" i="3" s="1"/>
  <c r="DW6" i="3"/>
  <c r="DX6" i="3" s="1"/>
  <c r="CI18" i="1"/>
  <c r="AT18" i="1"/>
  <c r="AJ18" i="1"/>
  <c r="Y18" i="1"/>
  <c r="DT18" i="1"/>
  <c r="DY5" i="3"/>
  <c r="EH5" i="3" s="1"/>
  <c r="EI5" i="3" s="1"/>
  <c r="BL2" i="3"/>
  <c r="BV2" i="3" s="1"/>
  <c r="BW2" i="3" s="1"/>
  <c r="CR5" i="3"/>
  <c r="DB5" i="3" s="1"/>
  <c r="DC5" i="3" s="1"/>
  <c r="DY3" i="3"/>
  <c r="EH3" i="3" s="1"/>
  <c r="EI3" i="3" s="1"/>
  <c r="EM7" i="3"/>
  <c r="EQ7" i="3" s="1"/>
  <c r="ER7" i="3" s="1"/>
  <c r="N13" i="1"/>
  <c r="N18" i="1" s="1"/>
  <c r="BH5" i="3"/>
  <c r="BJ5" i="3" s="1"/>
  <c r="BK5" i="3" s="1"/>
  <c r="BI4" i="3"/>
  <c r="BJ4" i="3" s="1"/>
  <c r="BK4" i="3" s="1"/>
  <c r="CR4" i="3"/>
  <c r="DB4" i="3" s="1"/>
  <c r="DC4" i="3" s="1"/>
  <c r="EM2" i="3"/>
  <c r="EQ2" i="3" s="1"/>
  <c r="ER2" i="3" s="1"/>
  <c r="EM6" i="3"/>
  <c r="EQ6" i="3" s="1"/>
  <c r="ER6" i="3" s="1"/>
  <c r="BH3" i="3"/>
  <c r="BJ3" i="3" s="1"/>
  <c r="BK3" i="3" s="1"/>
  <c r="BL5" i="3"/>
  <c r="BV5" i="3" s="1"/>
  <c r="BW5" i="3" s="1"/>
  <c r="BI6" i="3"/>
  <c r="BJ6" i="3" s="1"/>
  <c r="BK6" i="3" s="1"/>
  <c r="DD4" i="3"/>
  <c r="DW4" i="3" s="1"/>
  <c r="DX4" i="3" s="1"/>
  <c r="BH2" i="3"/>
  <c r="BJ2" i="3" s="1"/>
  <c r="BK2" i="3" s="1"/>
  <c r="BL3" i="3"/>
  <c r="BV3" i="3" s="1"/>
  <c r="BW3" i="3" s="1"/>
  <c r="BN7" i="3"/>
  <c r="BV7" i="3" s="1"/>
  <c r="BW7" i="3" s="1"/>
  <c r="BI7" i="3"/>
  <c r="BJ7" i="3" s="1"/>
  <c r="BK7" i="3" s="1"/>
  <c r="BM6" i="3"/>
  <c r="BV6" i="3" s="1"/>
  <c r="BW6" i="3" s="1"/>
  <c r="CM3" i="3"/>
  <c r="CN3" i="3" s="1"/>
  <c r="CO3" i="3" s="1"/>
  <c r="CM5" i="3"/>
  <c r="CN5" i="3" s="1"/>
  <c r="CO5" i="3" s="1"/>
  <c r="EM13" i="1" l="1"/>
  <c r="CP4" i="3"/>
  <c r="CQ4" i="3" s="1"/>
  <c r="CP3" i="3"/>
  <c r="CP5" i="3"/>
  <c r="CP6" i="3"/>
  <c r="CP7" i="3"/>
  <c r="CP2" i="3"/>
  <c r="CQ2" i="3" s="1"/>
  <c r="EL18" i="1"/>
  <c r="BX18" i="1"/>
  <c r="ED18" i="1"/>
  <c r="CZ18" i="1"/>
  <c r="CN18" i="1"/>
  <c r="BG18" i="1"/>
  <c r="ES7" i="3" l="1"/>
  <c r="ET7" i="3" s="1"/>
  <c r="CQ7" i="3"/>
  <c r="ES3" i="3"/>
  <c r="ET3" i="3" s="1"/>
  <c r="CQ3" i="3"/>
  <c r="ES6" i="3"/>
  <c r="ET6" i="3" s="1"/>
  <c r="CQ6" i="3"/>
  <c r="ES5" i="3"/>
  <c r="ET5" i="3" s="1"/>
  <c r="CQ5" i="3"/>
  <c r="ES2" i="3"/>
  <c r="ET2" i="3" s="1"/>
  <c r="ES4" i="3"/>
  <c r="ET4" i="3" s="1"/>
  <c r="CO18" i="1"/>
</calcChain>
</file>

<file path=xl/sharedStrings.xml><?xml version="1.0" encoding="utf-8"?>
<sst xmlns="http://schemas.openxmlformats.org/spreadsheetml/2006/main" count="471" uniqueCount="151">
  <si>
    <t>Создано</t>
  </si>
  <si>
    <t>Удельный вес работников, имеющих сертификат эксперта WorldSkills, в общей численности работников (%)</t>
  </si>
  <si>
    <t>Удельный вес преподавателей, мастеров производственного обучения из числа действующих работников профильных предприятий, организаций, совместительство не менее 25% ставки, в общей численности (%)</t>
  </si>
  <si>
    <t>Доля штатных преподавателей и мастеров производственного обучения с опытом работы на предприятии и в профильных организациях не менее 5 лет со сроком давности не более 3 лет в общей численности (%)</t>
  </si>
  <si>
    <t>Удельный вес преподавателей и мастеров производственного обучения, освоивших программы повышения квалификации и (или) профессиональной переподготовки за предыдущий учебный год</t>
  </si>
  <si>
    <t>Удельный вес преподавателей и мастеров производственного обучения, освоивших программы повышения квалификации и (или) профессиональной переподготовки за предыдущий учебный год в форме стажировки в профильных организациях и предприятиях (%)</t>
  </si>
  <si>
    <t>Удельный вес преподавателей и мастеров производственного обучения, освоивших программы повышения квалификации и (или) профессиональной переподготовки за предыдущий учебный год по использованию цифровых технологий (%)</t>
  </si>
  <si>
    <t>Удельный вес преподавателей и мастеров производственного обучения, имеющих высшее образование, в общей численности штатных преподавателей и мастеров производственного обучения (%)</t>
  </si>
  <si>
    <t>Доля преподавателей и мастеров производственного обучения, принимавших участие в сетевых сообществах и регулярно получающих в них профессиональную помощь и поддержку за предыдущий учебный год (%)</t>
  </si>
  <si>
    <t>Удельный вес численности инженерно-технических работников, получивших звания победителей и призеров региональных, Всероссийских, международных конкурсов</t>
  </si>
  <si>
    <t>Удельный вес численности инженерно-технических работников, имеющих почетные звания РК и РФ, членами-корреспондентами или академиками государственных академий наук</t>
  </si>
  <si>
    <t>Оборудованные аварийные выходы</t>
  </si>
  <si>
    <t>Наличие средств пожаротушения в хорошем техническом состоянии</t>
  </si>
  <si>
    <t>Соответствие электропроводки требованиям безопасности</t>
  </si>
  <si>
    <t>Действующая пожарная сигнализация</t>
  </si>
  <si>
    <t>Содержание подвальных и чердачных помещений в противопожарном состоянии</t>
  </si>
  <si>
    <t>Наличие приказа о назначении ответственных за противопожарное состояние помещений</t>
  </si>
  <si>
    <t>Наличие инструкции о мерах пожарной безопасности</t>
  </si>
  <si>
    <t>Наличие плана эвакуации обучающихся при возникновении пожара</t>
  </si>
  <si>
    <t>Наличие ситуационного плана</t>
  </si>
  <si>
    <t>Наличие плана тренировок по эвакуации обучающихся и персонала</t>
  </si>
  <si>
    <t>Наличие охраны</t>
  </si>
  <si>
    <t>Наличие кнопки экстренного вызова полиции</t>
  </si>
  <si>
    <t>Наличие ограждения территории по периметру</t>
  </si>
  <si>
    <t>Наличие заграждающих устройств для ограничения беспрепятственного въезда на территорию</t>
  </si>
  <si>
    <t>Наличие системы контроля доступа в здание</t>
  </si>
  <si>
    <t>Наличие системы видеонаблюдения</t>
  </si>
  <si>
    <t>Наличие средства связи с определителем номера (при отсутствии кнопки экстренного вызова полиции)</t>
  </si>
  <si>
    <t>Наличие паспорта безопасности</t>
  </si>
  <si>
    <t>Наличие средств индивидуальной защиты в достаточном количестве</t>
  </si>
  <si>
    <t>Обеспечение поста охраны справочными, инструктивными и методическими документами</t>
  </si>
  <si>
    <t>Наличие паспорта дорожной безопасности</t>
  </si>
  <si>
    <t>Наличие схемы безопасных путей пешеходного движения в районе образовательной организации</t>
  </si>
  <si>
    <t>Наличие планов проведения классных часов по предупреждению дорожно-транспортного травматизма</t>
  </si>
  <si>
    <t>Наличие наглядной агитации по безопасному поведению на улицах и дорогах поселка, города</t>
  </si>
  <si>
    <t>Наличие плана организации взаимодействия педагогического коллектива с ГИБДД</t>
  </si>
  <si>
    <t>Наличие учебно-материальной базы (кабинета, площадок, уголков) по обучению правилам дорожного движения и безопасного поведения на улицах и дорогах</t>
  </si>
  <si>
    <t>Наличие разработок методических документов по соблюдению правил дорожного движения</t>
  </si>
  <si>
    <t>Учет и анализ всех дорожно-транспортных происшествий с участием обучающихся и принятие соответствующих мер по следам ДТП</t>
  </si>
  <si>
    <t>Обеспечение безопасности при перевозках обучающихся</t>
  </si>
  <si>
    <t>Соответствие теплового, светового и воздушного (вентиляция) режимов СанПиН</t>
  </si>
  <si>
    <t>Наличие зоны отдыха (ожидания), комнаты релаксации, психологической разгрузки и т.п.</t>
  </si>
  <si>
    <t>Наличие и понятность навигации внутри помещений образовательной организации</t>
  </si>
  <si>
    <t>Наличие системы холодного и горячего водоснабжения (включая локальные системы), обеспечивающей необходимый санитарный режим и доступность питьевой воды в соответствии с СанПиН</t>
  </si>
  <si>
    <t>Наличие и доступность санитарно-гигиенических помещений согласно СанПиН</t>
  </si>
  <si>
    <t>Наличие в отдельных кабинетах и лабораториях доступа к водоснабжению</t>
  </si>
  <si>
    <t>Наличие лицензированного медицинского кабинета (пункта), медицинского работника (врач, медсестра)</t>
  </si>
  <si>
    <t>Количество рециркуляторов (обеззараживателей воздуха)</t>
  </si>
  <si>
    <t>Доля получателей образовательных услуг, удовлетворенных комфортностью санитарно-гигиеническими условиями ОО (% от общего числа опрошенных пользователей услуг)</t>
  </si>
  <si>
    <t>Сколько учителей и обучающихся посещали в последние две недели в зоны повышенного риска (другие страны и регионы)?</t>
  </si>
  <si>
    <t>Сколько учителей и обучающихся были в контакте с кем-то, кто посещал в последние две недели в зоны повышенного риска (другие страны и регионы)?</t>
  </si>
  <si>
    <t>Количество компьютерных классов, объединённых в локальную сеть</t>
  </si>
  <si>
    <t>Количество используемых операционных систем (открытая и/или коммерческая лицензия)</t>
  </si>
  <si>
    <t>Наличие антивирусного программного обеспечения</t>
  </si>
  <si>
    <t>Наличие лицензионного и/или свободного программного обеспечения общесистемного и офисного назначения на каждом рабочем месте в целом в ОО</t>
  </si>
  <si>
    <t>Наличие цифрового мультимедийного оборудования (интерактивная доска, проектор и т.д.)</t>
  </si>
  <si>
    <t>Количество интерактивных досок</t>
  </si>
  <si>
    <t>Количество проекторов</t>
  </si>
  <si>
    <t>Другое</t>
  </si>
  <si>
    <t>Наличие цифровых образовательных ресурсов (библиотеки, музеи, курсы, уроки и т.д.)</t>
  </si>
  <si>
    <t>Наличие контентной фильтрации</t>
  </si>
  <si>
    <t>Наличие и использование программ автоматизации библиотечной деятельности</t>
  </si>
  <si>
    <t>Наличие системы SMS-оповещений обучающихся и родителей</t>
  </si>
  <si>
    <t>Цифровизация функций в деятельности ОО СПО (реестры кадров, контингента, электронный журнал и др.)</t>
  </si>
  <si>
    <t>Наличие реестра кадров</t>
  </si>
  <si>
    <t>Наличие реестра контингента</t>
  </si>
  <si>
    <t>Наличие электронного журнала</t>
  </si>
  <si>
    <t>Наличие специально оборудованных помещений, предназначенных для теоретических и практических занятий</t>
  </si>
  <si>
    <t>Наличие специальных условий для пользователей образовательных услуг с ОВЗ: надписи, сурдотифлопереводчики</t>
  </si>
  <si>
    <t>Наличие специально оборудованных помещений, предназначенных для занятий иностранными языками</t>
  </si>
  <si>
    <t>Наличие возможностей создания и использования информации (в т.ч. запись и обработка изображений и звука, выступления с аудио-, видео и графическим сопровождением, общение в сети Интернет и др.), оборудования для цифрового и традиционного измерения</t>
  </si>
  <si>
    <t>Наличие возможностей для проведения экспериментов, в т.ч. с использованием учебного лабораторного оборудования, вещественных и виртуально-наглядных моделей и коллекций основных математических и естественнонаучных объектов и явлений</t>
  </si>
  <si>
    <t>Наличие возможностей для проведения наблюдений (включая наблюдение микрообъектов), определение местонахождения, наглядного представления и анализа данных; использования цифровых планов и карт, спутниковых изображений</t>
  </si>
  <si>
    <t>Наличие возможностей для реализации программ в области физической культуры и спорта</t>
  </si>
  <si>
    <t>Наличие условий дистанционного обучения</t>
  </si>
  <si>
    <t>Обеспечение безбарьерной среды: наличие пандусов, поручней, адаптированных для инвалидов лифтов и широких дверных проёмов, сменных кресел-колясок, стоянок для автотранспортных средств инвалидов</t>
  </si>
  <si>
    <t>Наличие центров опережающей профессиональной подготовки</t>
  </si>
  <si>
    <t>Наличие столовой, соответствующей СанПиН</t>
  </si>
  <si>
    <t>Наличие обеденного зала, соответствующего СанПиН</t>
  </si>
  <si>
    <t>Наличие пищеблока, соответствующего СанПиН</t>
  </si>
  <si>
    <t>Доля обучающихся, охваченных горячим питанием (%)</t>
  </si>
  <si>
    <t>Удельный вес выпускников, обучавшихся по программам СПО, получивших оценки «хорошо» и «отлично» по результатам ГИА, в общей численности выпускников, обучавшихся по программам СПО (%)</t>
  </si>
  <si>
    <t>Удельный вес выпускников, обучавшихся по программам СПО по ФГОС СПО четвертого поколения, набравших не менее 50 баллов (по 100 балльной шкале), в общей численности выпускников, прошедших ГИА в форме демонстрационного экзамена (%)</t>
  </si>
  <si>
    <t>Удельный вес численности участников демонстрационного экзамена в рамках апробации по стандартам JuniorSkills, WorldSkills Russia в общей численности студентов (включая выпуск отчетного года), обучающихся по программам СПО (%)</t>
  </si>
  <si>
    <t>Удельный вес студентов, обучающихся по программам СПО на кафедрах и иных структурных подразделениях организаций реального сектора экономики и социальной сферы, осуществляющих деятельность по профилю соответствующей образовательной программы</t>
  </si>
  <si>
    <t>Доля выпускников предыдущего года, обучавшихся по программам СПО (специалисты среднего звена), получивших диплом с отличием (%)</t>
  </si>
  <si>
    <t>Общая успеваемость студентов по программам СПО (специалисты среднего звена) по итогам промежуточной аттестации по очной форме обучения (%)</t>
  </si>
  <si>
    <t>Качественная успеваемость студентов по программам СПО (специалисты среднего звена) по итогам промежуточной аттестации по очной форме обучения (%)</t>
  </si>
  <si>
    <t>Общая успеваемость обучающихся по программам подготовки квалифицированных рабочих и служащих по итогам промежуточной аттестации по очной форме обучения (%)</t>
  </si>
  <si>
    <t>Качественная успеваемость обучающихся по программам подготовки квалифицированных рабочих и служащих по итогам промежуточной аттестации по очной форме обучения (%)</t>
  </si>
  <si>
    <t>Доля выпускников предыдущего года, обучавшихся по программам подготовки квалифицированных рабочих и служащих получивших диплом с отличием (%)</t>
  </si>
  <si>
    <t>Победители</t>
  </si>
  <si>
    <t>Призёры</t>
  </si>
  <si>
    <t>Участники</t>
  </si>
  <si>
    <t>Наличие студенческих спортивных клубов в ОО СПО</t>
  </si>
  <si>
    <t>Доля студентов, получающих государственную академическую стипендию, в общей численности студентов, обучающихся по программам СПО по очной форме обучения за счет средств бюджетной системы РФ (%)</t>
  </si>
  <si>
    <t>Доля студентов, получающих государственную социальную стипендию, в общей численности студентов, обучающихся по программам СПО по очной форме обучения за счет средств бюджетной системы РФ (%)</t>
  </si>
  <si>
    <t>Удельный вес численности студентов, обучающихся по программам СПО, проживающих в общежитиях, в общей численности студентов, обучающихся по программам СПО, нуждающихся в общежитиях (%)</t>
  </si>
  <si>
    <t>Численность инвалидов и лиц с ОВЗ, обучающихся по программам СПО по очной форме обучения</t>
  </si>
  <si>
    <t>Количество правонарушений, совершенных студентами очной формы обучения</t>
  </si>
  <si>
    <t>Удельный вес численности выпускников, обучавшихся по программам СПО по очной форме обучения, трудоустроенных в первый год после окончания (%)</t>
  </si>
  <si>
    <t>Наличие синхронизации системы подготовки кадров в ОО СПО</t>
  </si>
  <si>
    <t>Наличие образовательных программ, согласованных с предприятиями - социальными партнерами</t>
  </si>
  <si>
    <t>Наличие возможности участия в ""Шоу профессий"" (открытые онлайн-уроки)</t>
  </si>
  <si>
    <t>Обеспеченность Интернет-соединением со скоростью соединения не менее 100Мб/c – для образовательных организаций, расположенных в городах, 50Мб/c – для образовательных организаций, расположенных в сельской местности и поселках городского типа</t>
  </si>
  <si>
    <t>Наличие собственного сайта в сети Интернет</t>
  </si>
  <si>
    <t>Обновление информационного наполнения открытых и общедоступных информационных ресурсов</t>
  </si>
  <si>
    <t>Доля численности выпускников по программам СПО по очной форме обучения, освоивших образовательную программу с применением электронного обучения к общей численности выпускников прошедшего учебного года (%)</t>
  </si>
  <si>
    <t>Доля количества образовательных программ СПО по очной и заочной формам обучения с применением электронного обучения к общей численности образовательных программ прошедшего учебного года (%)</t>
  </si>
  <si>
    <t>Доля документов ведомственной и статистической отчетности, утвержденной нормативными правовыми актами, формирующаяся на основании однократно введенных первичных данных, в которых внедрена целевая модель цифровой образовательной среды (%)</t>
  </si>
  <si>
    <t>Доля обучающихся по программам СПО, использующих федеральную информационно-сервисную платформу цифровой образовательной среды для ""горизонтального"" обучения и неформального образования, в общем числе обучающихся (%)</t>
  </si>
  <si>
    <t xml:space="preserve">Ссылка на подтверждающие документы </t>
  </si>
  <si>
    <t xml:space="preserve">https://disk.yandex.ru/d/98JmzRFo-qo18w </t>
  </si>
  <si>
    <t xml:space="preserve">https://cloud.mail.ru/public/nAYG/vCHhQnR5f </t>
  </si>
  <si>
    <t xml:space="preserve">https://disk.yandex.ru/d/KbuZUChyfSGwFg </t>
  </si>
  <si>
    <t xml:space="preserve">https://disk.yandex.ru/client/disk </t>
  </si>
  <si>
    <t xml:space="preserve">https://disk.yandex.ru/d/EyAzF8CUOToHdg </t>
  </si>
  <si>
    <t xml:space="preserve">https://disk.yandex.ru/d/tC2BHfleryBYRw </t>
  </si>
  <si>
    <t>id</t>
  </si>
  <si>
    <t>ОО</t>
  </si>
  <si>
    <t>Группа</t>
  </si>
  <si>
    <t>Район</t>
  </si>
  <si>
    <t>БПОУ РК «Многопрофильный колледж»</t>
  </si>
  <si>
    <t>БПОУ РК «Политехнический техникум»</t>
  </si>
  <si>
    <t>БПОУ РК «Торгово-технологический колледж»</t>
  </si>
  <si>
    <t>БПОУ РК «Элистинский педагогический колледж имени Х.Б. Канукова»</t>
  </si>
  <si>
    <t>БПОУ РК «Элистинский политехнический колледж»</t>
  </si>
  <si>
    <t>г.Элиста</t>
  </si>
  <si>
    <t>Городовиковский район</t>
  </si>
  <si>
    <t>Малодербетовский район</t>
  </si>
  <si>
    <t>Колледж</t>
  </si>
  <si>
    <t>Техникум</t>
  </si>
  <si>
    <t>Кадровый потенциал профессиональной образовательной организации</t>
  </si>
  <si>
    <t>Наличие всех (обязательных) современных условий пожарной безопасности</t>
  </si>
  <si>
    <t>Наличие всех (обязательных) современных условий антитеррористической безопасности</t>
  </si>
  <si>
    <t>Наличие всех (обязательных) современных условий дорожной безопасности</t>
  </si>
  <si>
    <t>Наличие всех (обязательных) созданных современных санитарно-гигиенических условий</t>
  </si>
  <si>
    <t>Наличие всех (обязательных) условий цифровизации</t>
  </si>
  <si>
    <t>статистика</t>
  </si>
  <si>
    <t>раздел</t>
  </si>
  <si>
    <t>подраздел</t>
  </si>
  <si>
    <t>Созданные современные условия для реализации основной образовательной программы</t>
  </si>
  <si>
    <t>Созданные современные условия организации питания</t>
  </si>
  <si>
    <t>Создание материально-технических современных условий и обеспечение безопасности</t>
  </si>
  <si>
    <t>Образовательная деятельность</t>
  </si>
  <si>
    <t>Создание условий для интеллектуального, творческого и физического развития обучающихся</t>
  </si>
  <si>
    <t>Социальная адаптация обучающихся</t>
  </si>
  <si>
    <t>Цифровая образовательная среда</t>
  </si>
  <si>
    <t>ИТОГО</t>
  </si>
  <si>
    <t xml:space="preserve">БПОУ РК «Калмыцкий государственный колледж нефти и газа» </t>
  </si>
  <si>
    <t>Максимальный балл по разделу / подразделу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</si>
</sst>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18" fillId="34" borderId="0" xfId="0" applyFont="1" applyFill="1" applyBorder="1" applyAlignment="1">
      <alignment vertical="center"/>
    </xf>
    <xf numFmtId="0" fontId="18" fillId="34" borderId="0" xfId="0" applyFont="1" applyFill="1" applyBorder="1" applyAlignment="1"/>
    <xf numFmtId="0" fontId="0" fillId="0" borderId="0" xfId="0" applyBorder="1"/>
    <xf numFmtId="22" fontId="0" fillId="0" borderId="0" xfId="0" applyNumberFormat="1" applyBorder="1"/>
    <xf numFmtId="0" fontId="18" fillId="33" borderId="0" xfId="0" applyFont="1" applyFill="1" applyBorder="1" applyAlignment="1">
      <alignment vertical="center"/>
    </xf>
    <xf numFmtId="0" fontId="0" fillId="34" borderId="0" xfId="0" applyFill="1" applyBorder="1"/>
    <xf numFmtId="0" fontId="0" fillId="35" borderId="0" xfId="0" applyFill="1" applyBorder="1"/>
    <xf numFmtId="0" fontId="0" fillId="0" borderId="10" xfId="0" applyBorder="1"/>
    <xf numFmtId="0" fontId="0" fillId="33" borderId="10" xfId="0" applyFill="1" applyBorder="1"/>
    <xf numFmtId="0" fontId="0" fillId="34" borderId="10" xfId="0" applyFill="1" applyBorder="1"/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34" borderId="10" xfId="0" applyFill="1" applyBorder="1" applyAlignment="1">
      <alignment horizontal="center" vertical="center" wrapText="1"/>
    </xf>
    <xf numFmtId="0" fontId="0" fillId="33" borderId="10" xfId="0" applyFill="1" applyBorder="1" applyAlignment="1">
      <alignment horizontal="center" vertical="center" wrapText="1"/>
    </xf>
    <xf numFmtId="0" fontId="0" fillId="0" borderId="10" xfId="0" applyBorder="1" applyAlignment="1">
      <alignment wrapText="1"/>
    </xf>
    <xf numFmtId="14" fontId="0" fillId="0" borderId="0" xfId="0" applyNumberFormat="1" applyFill="1" applyBorder="1"/>
    <xf numFmtId="22" fontId="0" fillId="0" borderId="0" xfId="0" applyNumberFormat="1" applyBorder="1" applyAlignment="1">
      <alignment wrapText="1"/>
    </xf>
    <xf numFmtId="0" fontId="0" fillId="0" borderId="10" xfId="0" applyBorder="1" applyAlignment="1">
      <alignment horizontal="center" vertical="center" wrapText="1"/>
    </xf>
    <xf numFmtId="0" fontId="0" fillId="0" borderId="0" xfId="0" applyFill="1" applyBorder="1" applyAlignment="1">
      <alignment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42"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  <dxf>
      <font>
        <color rgb="FFFF0000"/>
      </font>
      <fill>
        <patternFill>
          <bgColor rgb="FFFF0000"/>
        </patternFill>
      </fill>
    </dxf>
    <dxf>
      <font>
        <color rgb="FFFFC000"/>
      </font>
      <fill>
        <patternFill>
          <bgColor rgb="FFFFC000"/>
        </patternFill>
      </fill>
    </dxf>
    <dxf>
      <font>
        <color rgb="FF00B050"/>
      </font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styles" Target="styles.xml"/><Relationship Id="rId3" Type="http://schemas.openxmlformats.org/officeDocument/2006/relationships/worksheet" Target="worksheets/sheet2.xml"/><Relationship Id="rId7" Type="http://schemas.openxmlformats.org/officeDocument/2006/relationships/chartsheet" Target="chartsheets/sheet4.xml"/><Relationship Id="rId12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3.xml"/><Relationship Id="rId11" Type="http://schemas.openxmlformats.org/officeDocument/2006/relationships/externalLink" Target="externalLinks/externalLink1.xml"/><Relationship Id="rId5" Type="http://schemas.openxmlformats.org/officeDocument/2006/relationships/chartsheet" Target="chartsheets/sheet2.xml"/><Relationship Id="rId15" Type="http://schemas.openxmlformats.org/officeDocument/2006/relationships/calcChain" Target="calcChain.xml"/><Relationship Id="rId10" Type="http://schemas.openxmlformats.org/officeDocument/2006/relationships/chartsheet" Target="chartsheets/sheet7.xml"/><Relationship Id="rId4" Type="http://schemas.openxmlformats.org/officeDocument/2006/relationships/worksheet" Target="worksheets/sheet3.xml"/><Relationship Id="rId9" Type="http://schemas.openxmlformats.org/officeDocument/2006/relationships/chartsheet" Target="chartsheets/sheet6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Мониторинг ОО СПО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список_спо!$ES$1</c:f>
              <c:strCache>
                <c:ptCount val="1"/>
                <c:pt idx="0">
                  <c:v>ИТОГО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список_спо!$B$2:$C$7</c:f>
              <c:multiLvlStrCache>
                <c:ptCount val="6"/>
                <c:lvl>
                  <c:pt idx="0">
                    <c:v>БПОУ РК «Элистинский политехнический колледж»</c:v>
                  </c:pt>
                  <c:pt idx="1">
                    <c:v>БПОУ РК «Калмыцкий государственный колледж нефти и газа» </c:v>
                  </c:pt>
                  <c:pt idx="2">
                    <c:v>БПОУ РК «Элистинский педагогический колледж имени Х.Б. Канукова»</c:v>
                  </c:pt>
                  <c:pt idx="3">
                    <c:v>БПОУ РК «Торгово-технологический колледж»</c:v>
                  </c:pt>
                  <c:pt idx="4">
                    <c:v>БПОУ РК «Многопрофильный колледж»</c:v>
                  </c:pt>
                  <c:pt idx="5">
                    <c:v>БПОУ РК «Политехнический техникум»</c:v>
                  </c:pt>
                </c:lvl>
                <c:lvl>
                  <c:pt idx="0">
                    <c:v>г.Элиста</c:v>
                  </c:pt>
                  <c:pt idx="1">
                    <c:v>г.Элиста</c:v>
                  </c:pt>
                  <c:pt idx="2">
                    <c:v>г.Элиста</c:v>
                  </c:pt>
                  <c:pt idx="3">
                    <c:v>г.Элиста</c:v>
                  </c:pt>
                  <c:pt idx="4">
                    <c:v>Городовиковский район</c:v>
                  </c:pt>
                  <c:pt idx="5">
                    <c:v>Малодербетовский район</c:v>
                  </c:pt>
                </c:lvl>
              </c:multiLvlStrCache>
            </c:multiLvlStrRef>
          </c:cat>
          <c:val>
            <c:numRef>
              <c:f>список_спо!$ES$2:$ES$7</c:f>
              <c:numCache>
                <c:formatCode>General</c:formatCode>
                <c:ptCount val="6"/>
                <c:pt idx="0">
                  <c:v>430</c:v>
                </c:pt>
                <c:pt idx="1">
                  <c:v>436</c:v>
                </c:pt>
                <c:pt idx="2">
                  <c:v>388</c:v>
                </c:pt>
                <c:pt idx="3">
                  <c:v>383</c:v>
                </c:pt>
                <c:pt idx="4">
                  <c:v>465</c:v>
                </c:pt>
                <c:pt idx="5">
                  <c:v>315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1E-40F3-BD61-49D557BEC6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64785680"/>
        <c:axId val="504118448"/>
      </c:barChart>
      <c:catAx>
        <c:axId val="564785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04118448"/>
        <c:crosses val="autoZero"/>
        <c:auto val="1"/>
        <c:lblAlgn val="ctr"/>
        <c:lblOffset val="100"/>
        <c:noMultiLvlLbl val="0"/>
      </c:catAx>
      <c:valAx>
        <c:axId val="504118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64785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список_спо!$O$1</c:f>
              <c:strCache>
                <c:ptCount val="1"/>
                <c:pt idx="0">
                  <c:v>Кадровый потенциал профессиональной образовательной организации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список_спо!$C$2:$C$7</c:f>
              <c:strCache>
                <c:ptCount val="6"/>
                <c:pt idx="0">
                  <c:v>БПОУ РК «Элистинский политехнический колледж»</c:v>
                </c:pt>
                <c:pt idx="1">
                  <c:v>БПОУ РК «Калмыцкий государственный колледж нефти и газа» </c:v>
                </c:pt>
                <c:pt idx="2">
                  <c:v>БПОУ РК «Элистинский педагогический колледж имени Х.Б. Канукова»</c:v>
                </c:pt>
                <c:pt idx="3">
                  <c:v>БПОУ РК «Торгово-технологический колледж»</c:v>
                </c:pt>
                <c:pt idx="4">
                  <c:v>БПОУ РК «Многопрофильный колледж»</c:v>
                </c:pt>
                <c:pt idx="5">
                  <c:v>БПОУ РК «Политехнический техникум»</c:v>
                </c:pt>
              </c:strCache>
            </c:strRef>
          </c:cat>
          <c:val>
            <c:numRef>
              <c:f>список_спо!$O$2:$O$7</c:f>
              <c:numCache>
                <c:formatCode>General</c:formatCode>
                <c:ptCount val="6"/>
                <c:pt idx="0">
                  <c:v>34</c:v>
                </c:pt>
                <c:pt idx="1">
                  <c:v>42</c:v>
                </c:pt>
                <c:pt idx="2">
                  <c:v>4</c:v>
                </c:pt>
                <c:pt idx="3">
                  <c:v>35</c:v>
                </c:pt>
                <c:pt idx="4">
                  <c:v>22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40-4FC6-930D-FB5E8B1769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6481568"/>
        <c:axId val="335719248"/>
      </c:barChart>
      <c:catAx>
        <c:axId val="336481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35719248"/>
        <c:crosses val="autoZero"/>
        <c:auto val="1"/>
        <c:lblAlgn val="ctr"/>
        <c:lblOffset val="100"/>
        <c:noMultiLvlLbl val="0"/>
      </c:catAx>
      <c:valAx>
        <c:axId val="335719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36481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список_спо!$CP$1</c:f>
              <c:strCache>
                <c:ptCount val="1"/>
                <c:pt idx="0">
                  <c:v>Создание материально-технических современных условий и обеспечение безопасности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список_спо!$C$2:$C$7</c:f>
              <c:strCache>
                <c:ptCount val="6"/>
                <c:pt idx="0">
                  <c:v>БПОУ РК «Элистинский политехнический колледж»</c:v>
                </c:pt>
                <c:pt idx="1">
                  <c:v>БПОУ РК «Калмыцкий государственный колледж нефти и газа» </c:v>
                </c:pt>
                <c:pt idx="2">
                  <c:v>БПОУ РК «Элистинский педагогический колледж имени Х.Б. Канукова»</c:v>
                </c:pt>
                <c:pt idx="3">
                  <c:v>БПОУ РК «Торгово-технологический колледж»</c:v>
                </c:pt>
                <c:pt idx="4">
                  <c:v>БПОУ РК «Многопрофильный колледж»</c:v>
                </c:pt>
                <c:pt idx="5">
                  <c:v>БПОУ РК «Политехнический техникум»</c:v>
                </c:pt>
              </c:strCache>
            </c:strRef>
          </c:cat>
          <c:val>
            <c:numRef>
              <c:f>список_спо!$CP$2:$CP$7</c:f>
              <c:numCache>
                <c:formatCode>General</c:formatCode>
                <c:ptCount val="6"/>
                <c:pt idx="0">
                  <c:v>245</c:v>
                </c:pt>
                <c:pt idx="1">
                  <c:v>247</c:v>
                </c:pt>
                <c:pt idx="2">
                  <c:v>255</c:v>
                </c:pt>
                <c:pt idx="3">
                  <c:v>220</c:v>
                </c:pt>
                <c:pt idx="4">
                  <c:v>275</c:v>
                </c:pt>
                <c:pt idx="5">
                  <c:v>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6F-47C5-844E-7EE9D9F56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504301840"/>
        <c:axId val="346899104"/>
      </c:barChart>
      <c:catAx>
        <c:axId val="504301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46899104"/>
        <c:crosses val="autoZero"/>
        <c:auto val="1"/>
        <c:lblAlgn val="ctr"/>
        <c:lblOffset val="100"/>
        <c:noMultiLvlLbl val="0"/>
      </c:catAx>
      <c:valAx>
        <c:axId val="3468991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04301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список_спо!$DB$1</c:f>
              <c:strCache>
                <c:ptCount val="1"/>
                <c:pt idx="0">
                  <c:v>Образовательная деятельность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список_спо!$C$2:$C$7</c:f>
              <c:strCache>
                <c:ptCount val="6"/>
                <c:pt idx="0">
                  <c:v>БПОУ РК «Элистинский политехнический колледж»</c:v>
                </c:pt>
                <c:pt idx="1">
                  <c:v>БПОУ РК «Калмыцкий государственный колледж нефти и газа» </c:v>
                </c:pt>
                <c:pt idx="2">
                  <c:v>БПОУ РК «Элистинский педагогический колледж имени Х.Б. Канукова»</c:v>
                </c:pt>
                <c:pt idx="3">
                  <c:v>БПОУ РК «Торгово-технологический колледж»</c:v>
                </c:pt>
                <c:pt idx="4">
                  <c:v>БПОУ РК «Многопрофильный колледж»</c:v>
                </c:pt>
                <c:pt idx="5">
                  <c:v>БПОУ РК «Политехнический техникум»</c:v>
                </c:pt>
              </c:strCache>
            </c:strRef>
          </c:cat>
          <c:val>
            <c:numRef>
              <c:f>список_спо!$DB$2:$DB$7</c:f>
              <c:numCache>
                <c:formatCode>General</c:formatCode>
                <c:ptCount val="6"/>
                <c:pt idx="0">
                  <c:v>41</c:v>
                </c:pt>
                <c:pt idx="1">
                  <c:v>32</c:v>
                </c:pt>
                <c:pt idx="2">
                  <c:v>31</c:v>
                </c:pt>
                <c:pt idx="3">
                  <c:v>29</c:v>
                </c:pt>
                <c:pt idx="4">
                  <c:v>46</c:v>
                </c:pt>
                <c:pt idx="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E9-4F6A-A0A5-3EAA42CBF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47058128"/>
        <c:axId val="502221072"/>
      </c:barChart>
      <c:catAx>
        <c:axId val="347058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02221072"/>
        <c:crosses val="autoZero"/>
        <c:auto val="1"/>
        <c:lblAlgn val="ctr"/>
        <c:lblOffset val="100"/>
        <c:noMultiLvlLbl val="0"/>
      </c:catAx>
      <c:valAx>
        <c:axId val="5022210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47058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список_спо!$DW$1</c:f>
              <c:strCache>
                <c:ptCount val="1"/>
                <c:pt idx="0">
                  <c:v>Создание условий для интеллектуального, творческого и физического развития обучающихся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список_спо!$C$2:$C$7</c:f>
              <c:strCache>
                <c:ptCount val="6"/>
                <c:pt idx="0">
                  <c:v>БПОУ РК «Элистинский политехнический колледж»</c:v>
                </c:pt>
                <c:pt idx="1">
                  <c:v>БПОУ РК «Калмыцкий государственный колледж нефти и газа» </c:v>
                </c:pt>
                <c:pt idx="2">
                  <c:v>БПОУ РК «Элистинский педагогический колледж имени Х.Б. Канукова»</c:v>
                </c:pt>
                <c:pt idx="3">
                  <c:v>БПОУ РК «Торгово-технологический колледж»</c:v>
                </c:pt>
                <c:pt idx="4">
                  <c:v>БПОУ РК «Многопрофильный колледж»</c:v>
                </c:pt>
                <c:pt idx="5">
                  <c:v>БПОУ РК «Политехнический техникум»</c:v>
                </c:pt>
              </c:strCache>
            </c:strRef>
          </c:cat>
          <c:val>
            <c:numRef>
              <c:f>список_спо!$DW$2:$DW$7</c:f>
              <c:numCache>
                <c:formatCode>General</c:formatCode>
                <c:ptCount val="6"/>
                <c:pt idx="0">
                  <c:v>71</c:v>
                </c:pt>
                <c:pt idx="1">
                  <c:v>60</c:v>
                </c:pt>
                <c:pt idx="2">
                  <c:v>41</c:v>
                </c:pt>
                <c:pt idx="3">
                  <c:v>65</c:v>
                </c:pt>
                <c:pt idx="4">
                  <c:v>50</c:v>
                </c:pt>
                <c:pt idx="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1B-4CEB-8BCD-14F7E9104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42569360"/>
        <c:axId val="258533040"/>
      </c:barChart>
      <c:catAx>
        <c:axId val="3425693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8533040"/>
        <c:crosses val="autoZero"/>
        <c:auto val="1"/>
        <c:lblAlgn val="ctr"/>
        <c:lblOffset val="100"/>
        <c:noMultiLvlLbl val="0"/>
      </c:catAx>
      <c:valAx>
        <c:axId val="258533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42569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список_спо!$EH$1</c:f>
              <c:strCache>
                <c:ptCount val="1"/>
                <c:pt idx="0">
                  <c:v>Социальная адаптация обучающихся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список_спо!$C$2:$C$7</c:f>
              <c:strCache>
                <c:ptCount val="6"/>
                <c:pt idx="0">
                  <c:v>БПОУ РК «Элистинский политехнический колледж»</c:v>
                </c:pt>
                <c:pt idx="1">
                  <c:v>БПОУ РК «Калмыцкий государственный колледж нефти и газа» </c:v>
                </c:pt>
                <c:pt idx="2">
                  <c:v>БПОУ РК «Элистинский педагогический колледж имени Х.Б. Канукова»</c:v>
                </c:pt>
                <c:pt idx="3">
                  <c:v>БПОУ РК «Торгово-технологический колледж»</c:v>
                </c:pt>
                <c:pt idx="4">
                  <c:v>БПОУ РК «Многопрофильный колледж»</c:v>
                </c:pt>
                <c:pt idx="5">
                  <c:v>БПОУ РК «Политехнический техникум»</c:v>
                </c:pt>
              </c:strCache>
            </c:strRef>
          </c:cat>
          <c:val>
            <c:numRef>
              <c:f>список_спо!$EH$2:$EH$7</c:f>
              <c:numCache>
                <c:formatCode>General</c:formatCode>
                <c:ptCount val="6"/>
                <c:pt idx="0">
                  <c:v>25</c:v>
                </c:pt>
                <c:pt idx="1">
                  <c:v>40</c:v>
                </c:pt>
                <c:pt idx="2">
                  <c:v>24</c:v>
                </c:pt>
                <c:pt idx="3">
                  <c:v>24</c:v>
                </c:pt>
                <c:pt idx="4">
                  <c:v>42</c:v>
                </c:pt>
                <c:pt idx="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0E-4134-9B4B-6AE63FA5CD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32820256"/>
        <c:axId val="261875216"/>
        <c:axId val="0"/>
      </c:bar3DChart>
      <c:catAx>
        <c:axId val="53282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61875216"/>
        <c:crosses val="autoZero"/>
        <c:auto val="1"/>
        <c:lblAlgn val="ctr"/>
        <c:lblOffset val="100"/>
        <c:noMultiLvlLbl val="0"/>
      </c:catAx>
      <c:valAx>
        <c:axId val="261875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32820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список_спо!$EQ$1</c:f>
              <c:strCache>
                <c:ptCount val="1"/>
                <c:pt idx="0">
                  <c:v>Цифровая образовательная среда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список_спо!$C$2:$C$7</c:f>
              <c:strCache>
                <c:ptCount val="6"/>
                <c:pt idx="0">
                  <c:v>БПОУ РК «Элистинский политехнический колледж»</c:v>
                </c:pt>
                <c:pt idx="1">
                  <c:v>БПОУ РК «Калмыцкий государственный колледж нефти и газа» </c:v>
                </c:pt>
                <c:pt idx="2">
                  <c:v>БПОУ РК «Элистинский педагогический колледж имени Х.Б. Канукова»</c:v>
                </c:pt>
                <c:pt idx="3">
                  <c:v>БПОУ РК «Торгово-технологический колледж»</c:v>
                </c:pt>
                <c:pt idx="4">
                  <c:v>БПОУ РК «Многопрофильный колледж»</c:v>
                </c:pt>
                <c:pt idx="5">
                  <c:v>БПОУ РК «Политехнический техникум»</c:v>
                </c:pt>
              </c:strCache>
            </c:strRef>
          </c:cat>
          <c:val>
            <c:numRef>
              <c:f>список_спо!$EQ$2:$EQ$7</c:f>
              <c:numCache>
                <c:formatCode>General</c:formatCode>
                <c:ptCount val="6"/>
                <c:pt idx="0">
                  <c:v>14</c:v>
                </c:pt>
                <c:pt idx="1">
                  <c:v>15</c:v>
                </c:pt>
                <c:pt idx="2">
                  <c:v>33</c:v>
                </c:pt>
                <c:pt idx="3">
                  <c:v>10</c:v>
                </c:pt>
                <c:pt idx="4">
                  <c:v>30</c:v>
                </c:pt>
                <c:pt idx="5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6A-4409-8D82-CA8277F5A9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35335824"/>
        <c:axId val="504117616"/>
        <c:axId val="0"/>
      </c:bar3DChart>
      <c:catAx>
        <c:axId val="3353358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504117616"/>
        <c:crosses val="autoZero"/>
        <c:auto val="1"/>
        <c:lblAlgn val="ctr"/>
        <c:lblOffset val="100"/>
        <c:noMultiLvlLbl val="0"/>
      </c:catAx>
      <c:valAx>
        <c:axId val="504117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35335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E7EFC34-7B32-4EEC-BB2E-3ED628E945F2}">
  <sheetPr/>
  <sheetViews>
    <sheetView zoomScale="6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849E701-75A9-46B8-A6E8-CE71C3D23D21}">
  <sheetPr/>
  <sheetViews>
    <sheetView zoomScale="69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89D6FA3-E940-4247-9CF5-40AB9DAC576B}">
  <sheetPr/>
  <sheetViews>
    <sheetView zoomScale="69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ABD38FC1-2C33-4F0D-B0A1-AAA435182C5E}">
  <sheetPr/>
  <sheetViews>
    <sheetView zoomScale="69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1BA0D45-3E32-41C4-B423-97E36C33EA22}">
  <sheetPr/>
  <sheetViews>
    <sheetView zoomScale="69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B16E1215-56FF-475A-B3F8-9BE8E4ADF2EA}">
  <sheetPr/>
  <sheetViews>
    <sheetView zoomScale="69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3BEF3EA-6BA6-4D23-98CD-401C7F7E7F31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4890" cy="6065184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24ECC87A-B98D-4868-B4E2-9EA3C5B91FA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6010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8B2CAF21-7787-4FA5-A628-687AC7CA97F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6010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6388A4DC-E40C-4BAD-9C34-C8D17E04954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6010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BC413FD3-009E-447A-B57E-C2D36C26083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6010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B85F7694-A6DC-40F5-91C4-E4ACFF160D4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6010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8344EDBE-2BED-4D64-997A-CD866A2C291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60109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AA1D1613-A553-4465-8E84-48BCE5ADAF5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s/&#1088;&#1077;&#1081;&#1090;&#1080;&#1085;&#1075;&#1054;&#1054;/visforms_2021070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se"/>
      <sheetName val="name"/>
      <sheetName val="вход"/>
      <sheetName val="район"/>
      <sheetName val="spo"/>
      <sheetName val="dop"/>
      <sheetName val="doo"/>
      <sheetName val="все___"/>
    </sheetNames>
    <sheetDataSet>
      <sheetData sheetId="0">
        <row r="2">
          <cell r="B2">
            <v>3391</v>
          </cell>
        </row>
        <row r="3">
          <cell r="B3">
            <v>3392</v>
          </cell>
        </row>
        <row r="4">
          <cell r="B4">
            <v>3392</v>
          </cell>
        </row>
        <row r="5">
          <cell r="B5">
            <v>3392</v>
          </cell>
        </row>
        <row r="6">
          <cell r="B6">
            <v>3393</v>
          </cell>
        </row>
        <row r="7">
          <cell r="B7">
            <v>3393</v>
          </cell>
        </row>
        <row r="8">
          <cell r="B8">
            <v>3393</v>
          </cell>
        </row>
        <row r="9">
          <cell r="B9">
            <v>3393</v>
          </cell>
        </row>
        <row r="10">
          <cell r="B10">
            <v>3393</v>
          </cell>
        </row>
        <row r="11">
          <cell r="B11">
            <v>3393</v>
          </cell>
        </row>
        <row r="12">
          <cell r="B12">
            <v>3393</v>
          </cell>
        </row>
        <row r="13">
          <cell r="B13">
            <v>3394</v>
          </cell>
        </row>
        <row r="14">
          <cell r="B14">
            <v>3394</v>
          </cell>
        </row>
        <row r="15">
          <cell r="B15">
            <v>3394</v>
          </cell>
        </row>
        <row r="16">
          <cell r="B16">
            <v>3394</v>
          </cell>
        </row>
        <row r="17">
          <cell r="B17">
            <v>3394</v>
          </cell>
        </row>
        <row r="18">
          <cell r="B18">
            <v>3394</v>
          </cell>
        </row>
        <row r="19">
          <cell r="B19">
            <v>3394</v>
          </cell>
        </row>
        <row r="20">
          <cell r="B20">
            <v>3394</v>
          </cell>
        </row>
        <row r="21">
          <cell r="B21">
            <v>3395</v>
          </cell>
        </row>
        <row r="22">
          <cell r="B22">
            <v>3395</v>
          </cell>
        </row>
        <row r="23">
          <cell r="B23">
            <v>3396</v>
          </cell>
        </row>
        <row r="24">
          <cell r="B24">
            <v>3396</v>
          </cell>
        </row>
        <row r="25">
          <cell r="B25">
            <v>3396</v>
          </cell>
        </row>
        <row r="26">
          <cell r="B26">
            <v>3396</v>
          </cell>
        </row>
        <row r="27">
          <cell r="B27">
            <v>3396</v>
          </cell>
        </row>
        <row r="28">
          <cell r="B28">
            <v>3396</v>
          </cell>
        </row>
        <row r="29">
          <cell r="B29">
            <v>3396</v>
          </cell>
        </row>
        <row r="30">
          <cell r="B30">
            <v>3396</v>
          </cell>
        </row>
        <row r="31">
          <cell r="B31">
            <v>3396</v>
          </cell>
        </row>
        <row r="32">
          <cell r="B32">
            <v>3396</v>
          </cell>
        </row>
        <row r="33">
          <cell r="B33">
            <v>3396</v>
          </cell>
        </row>
        <row r="34">
          <cell r="B34">
            <v>3396</v>
          </cell>
        </row>
        <row r="35">
          <cell r="B35">
            <v>3396</v>
          </cell>
        </row>
        <row r="36">
          <cell r="B36">
            <v>3396</v>
          </cell>
        </row>
        <row r="37">
          <cell r="B37">
            <v>3396</v>
          </cell>
        </row>
        <row r="38">
          <cell r="B38">
            <v>3397</v>
          </cell>
        </row>
        <row r="39">
          <cell r="B39">
            <v>3397</v>
          </cell>
        </row>
        <row r="40">
          <cell r="B40">
            <v>3397</v>
          </cell>
        </row>
        <row r="41">
          <cell r="B41">
            <v>3397</v>
          </cell>
        </row>
        <row r="42">
          <cell r="B42">
            <v>3397</v>
          </cell>
        </row>
        <row r="43">
          <cell r="B43">
            <v>3397</v>
          </cell>
        </row>
        <row r="44">
          <cell r="B44">
            <v>3397</v>
          </cell>
        </row>
        <row r="45">
          <cell r="B45">
            <v>3397</v>
          </cell>
        </row>
        <row r="46">
          <cell r="B46">
            <v>3398</v>
          </cell>
        </row>
        <row r="47">
          <cell r="B47">
            <v>3398</v>
          </cell>
        </row>
        <row r="48">
          <cell r="B48">
            <v>3398</v>
          </cell>
        </row>
        <row r="49">
          <cell r="B49">
            <v>3398</v>
          </cell>
        </row>
        <row r="50">
          <cell r="B50">
            <v>3398</v>
          </cell>
        </row>
        <row r="51">
          <cell r="B51">
            <v>3398</v>
          </cell>
        </row>
        <row r="52">
          <cell r="B52">
            <v>3398</v>
          </cell>
        </row>
        <row r="53">
          <cell r="B53">
            <v>3398</v>
          </cell>
        </row>
        <row r="54">
          <cell r="B54">
            <v>3399</v>
          </cell>
        </row>
        <row r="55">
          <cell r="B55">
            <v>3400</v>
          </cell>
        </row>
        <row r="56">
          <cell r="B56">
            <v>3400</v>
          </cell>
        </row>
        <row r="57">
          <cell r="B57">
            <v>3400</v>
          </cell>
        </row>
        <row r="58">
          <cell r="B58">
            <v>3400</v>
          </cell>
        </row>
        <row r="59">
          <cell r="B59">
            <v>3400</v>
          </cell>
        </row>
        <row r="60">
          <cell r="B60">
            <v>3401</v>
          </cell>
        </row>
        <row r="61">
          <cell r="B61">
            <v>3401</v>
          </cell>
        </row>
        <row r="62">
          <cell r="B62">
            <v>3402</v>
          </cell>
        </row>
        <row r="63">
          <cell r="B63">
            <v>3402</v>
          </cell>
        </row>
        <row r="64">
          <cell r="B64">
            <v>3402</v>
          </cell>
        </row>
        <row r="65">
          <cell r="B65">
            <v>3402</v>
          </cell>
        </row>
        <row r="66">
          <cell r="B66">
            <v>3403</v>
          </cell>
        </row>
        <row r="67">
          <cell r="B67">
            <v>3403</v>
          </cell>
        </row>
        <row r="68">
          <cell r="B68">
            <v>3403</v>
          </cell>
        </row>
        <row r="69">
          <cell r="B69">
            <v>3403</v>
          </cell>
        </row>
        <row r="70">
          <cell r="B70">
            <v>3403</v>
          </cell>
        </row>
        <row r="71">
          <cell r="B71">
            <v>3403</v>
          </cell>
        </row>
        <row r="72">
          <cell r="B72">
            <v>3403</v>
          </cell>
        </row>
        <row r="73">
          <cell r="B73">
            <v>3403</v>
          </cell>
        </row>
        <row r="74">
          <cell r="B74">
            <v>3404</v>
          </cell>
        </row>
        <row r="75">
          <cell r="B75">
            <v>3404</v>
          </cell>
        </row>
        <row r="76">
          <cell r="B76">
            <v>3405</v>
          </cell>
        </row>
        <row r="77">
          <cell r="B77">
            <v>3405</v>
          </cell>
        </row>
        <row r="78">
          <cell r="B78">
            <v>3405</v>
          </cell>
        </row>
        <row r="79">
          <cell r="B79">
            <v>3405</v>
          </cell>
        </row>
        <row r="80">
          <cell r="B80">
            <v>3405</v>
          </cell>
        </row>
        <row r="81">
          <cell r="B81">
            <v>3405</v>
          </cell>
        </row>
        <row r="82">
          <cell r="B82">
            <v>3405</v>
          </cell>
        </row>
        <row r="83">
          <cell r="B83">
            <v>3405</v>
          </cell>
        </row>
        <row r="84">
          <cell r="B84">
            <v>3405</v>
          </cell>
        </row>
        <row r="85">
          <cell r="B85">
            <v>3405</v>
          </cell>
        </row>
        <row r="86">
          <cell r="B86">
            <v>3405</v>
          </cell>
        </row>
        <row r="87">
          <cell r="B87">
            <v>3405</v>
          </cell>
        </row>
        <row r="88">
          <cell r="B88">
            <v>3406</v>
          </cell>
        </row>
        <row r="89">
          <cell r="B89">
            <v>3406</v>
          </cell>
        </row>
        <row r="90">
          <cell r="B90">
            <v>3406</v>
          </cell>
        </row>
        <row r="91">
          <cell r="B91">
            <v>3406</v>
          </cell>
        </row>
        <row r="92">
          <cell r="B92">
            <v>3406</v>
          </cell>
        </row>
        <row r="93">
          <cell r="B93">
            <v>3406</v>
          </cell>
        </row>
        <row r="94">
          <cell r="B94">
            <v>3407</v>
          </cell>
        </row>
        <row r="95">
          <cell r="B95">
            <v>3409</v>
          </cell>
        </row>
        <row r="96">
          <cell r="B96">
            <v>3409</v>
          </cell>
        </row>
        <row r="97">
          <cell r="B97">
            <v>3409</v>
          </cell>
        </row>
        <row r="98">
          <cell r="B98">
            <v>3409</v>
          </cell>
        </row>
        <row r="99">
          <cell r="B99">
            <v>3409</v>
          </cell>
        </row>
        <row r="100">
          <cell r="B100">
            <v>3409</v>
          </cell>
        </row>
        <row r="101">
          <cell r="B101">
            <v>3409</v>
          </cell>
        </row>
        <row r="102">
          <cell r="B102">
            <v>3409</v>
          </cell>
        </row>
        <row r="103">
          <cell r="B103">
            <v>3409</v>
          </cell>
        </row>
        <row r="104">
          <cell r="B104">
            <v>3409</v>
          </cell>
        </row>
        <row r="105">
          <cell r="B105">
            <v>3409</v>
          </cell>
        </row>
        <row r="106">
          <cell r="B106">
            <v>3409</v>
          </cell>
        </row>
        <row r="107">
          <cell r="B107">
            <v>3409</v>
          </cell>
        </row>
        <row r="108">
          <cell r="B108">
            <v>3409</v>
          </cell>
        </row>
        <row r="109">
          <cell r="B109">
            <v>3410</v>
          </cell>
        </row>
        <row r="110">
          <cell r="B110">
            <v>3410</v>
          </cell>
        </row>
        <row r="111">
          <cell r="B111">
            <v>3410</v>
          </cell>
        </row>
        <row r="112">
          <cell r="B112">
            <v>3411</v>
          </cell>
        </row>
        <row r="113">
          <cell r="B113">
            <v>3411</v>
          </cell>
        </row>
        <row r="114">
          <cell r="B114">
            <v>3411</v>
          </cell>
        </row>
        <row r="115">
          <cell r="B115">
            <v>3411</v>
          </cell>
        </row>
        <row r="116">
          <cell r="B116">
            <v>3412</v>
          </cell>
        </row>
        <row r="117">
          <cell r="B117">
            <v>3413</v>
          </cell>
        </row>
        <row r="118">
          <cell r="B118">
            <v>3413</v>
          </cell>
        </row>
        <row r="119">
          <cell r="B119">
            <v>3413</v>
          </cell>
        </row>
        <row r="120">
          <cell r="B120">
            <v>3413</v>
          </cell>
        </row>
        <row r="121">
          <cell r="B121">
            <v>3413</v>
          </cell>
        </row>
        <row r="122">
          <cell r="B122">
            <v>3413</v>
          </cell>
        </row>
        <row r="123">
          <cell r="B123">
            <v>3414</v>
          </cell>
        </row>
        <row r="124">
          <cell r="B124">
            <v>3414</v>
          </cell>
        </row>
        <row r="125">
          <cell r="B125">
            <v>3414</v>
          </cell>
        </row>
        <row r="126">
          <cell r="B126">
            <v>3414</v>
          </cell>
        </row>
        <row r="127">
          <cell r="B127">
            <v>3415</v>
          </cell>
        </row>
        <row r="128">
          <cell r="B128">
            <v>3415</v>
          </cell>
        </row>
        <row r="129">
          <cell r="B129">
            <v>3415</v>
          </cell>
        </row>
        <row r="130">
          <cell r="B130">
            <v>3415</v>
          </cell>
        </row>
        <row r="131">
          <cell r="B131">
            <v>3415</v>
          </cell>
        </row>
        <row r="132">
          <cell r="B132">
            <v>3415</v>
          </cell>
        </row>
        <row r="133">
          <cell r="B133">
            <v>3415</v>
          </cell>
        </row>
        <row r="134">
          <cell r="B134">
            <v>3415</v>
          </cell>
        </row>
        <row r="135">
          <cell r="B135">
            <v>3415</v>
          </cell>
        </row>
        <row r="136">
          <cell r="B136">
            <v>3416</v>
          </cell>
        </row>
        <row r="137">
          <cell r="B137">
            <v>3416</v>
          </cell>
        </row>
        <row r="138">
          <cell r="B138">
            <v>3416</v>
          </cell>
        </row>
        <row r="139">
          <cell r="B139">
            <v>3417</v>
          </cell>
        </row>
        <row r="140">
          <cell r="B140">
            <v>3417</v>
          </cell>
        </row>
        <row r="141">
          <cell r="B141">
            <v>3418</v>
          </cell>
        </row>
        <row r="142">
          <cell r="B142">
            <v>3418</v>
          </cell>
        </row>
        <row r="143">
          <cell r="B143">
            <v>3418</v>
          </cell>
        </row>
        <row r="144">
          <cell r="B144">
            <v>3418</v>
          </cell>
        </row>
        <row r="145">
          <cell r="B145">
            <v>3418</v>
          </cell>
        </row>
        <row r="146">
          <cell r="B146">
            <v>3418</v>
          </cell>
        </row>
        <row r="147">
          <cell r="B147">
            <v>3418</v>
          </cell>
        </row>
        <row r="148">
          <cell r="B148">
            <v>3418</v>
          </cell>
        </row>
        <row r="149">
          <cell r="B149">
            <v>3420</v>
          </cell>
        </row>
        <row r="150">
          <cell r="B150">
            <v>3421</v>
          </cell>
        </row>
        <row r="151">
          <cell r="B151">
            <v>3421</v>
          </cell>
        </row>
        <row r="152">
          <cell r="B152">
            <v>3422</v>
          </cell>
        </row>
        <row r="153">
          <cell r="B153">
            <v>3422</v>
          </cell>
        </row>
        <row r="154">
          <cell r="B154">
            <v>3423</v>
          </cell>
        </row>
        <row r="155">
          <cell r="B155">
            <v>3423</v>
          </cell>
        </row>
        <row r="156">
          <cell r="B156">
            <v>3423</v>
          </cell>
        </row>
        <row r="157">
          <cell r="B157">
            <v>3423</v>
          </cell>
        </row>
        <row r="158">
          <cell r="B158">
            <v>3423</v>
          </cell>
        </row>
        <row r="159">
          <cell r="B159">
            <v>3423</v>
          </cell>
        </row>
        <row r="160">
          <cell r="B160">
            <v>3423</v>
          </cell>
        </row>
        <row r="161">
          <cell r="B161">
            <v>3423</v>
          </cell>
        </row>
        <row r="162">
          <cell r="B162">
            <v>3423</v>
          </cell>
        </row>
        <row r="163">
          <cell r="B163">
            <v>3423</v>
          </cell>
        </row>
        <row r="164">
          <cell r="B164">
            <v>3423</v>
          </cell>
        </row>
        <row r="165">
          <cell r="B165">
            <v>3423</v>
          </cell>
        </row>
        <row r="166">
          <cell r="B166">
            <v>3423</v>
          </cell>
        </row>
        <row r="167">
          <cell r="B167">
            <v>3423</v>
          </cell>
        </row>
        <row r="168">
          <cell r="B168">
            <v>3423</v>
          </cell>
        </row>
        <row r="169">
          <cell r="B169">
            <v>3423</v>
          </cell>
        </row>
        <row r="170">
          <cell r="B170">
            <v>3423</v>
          </cell>
        </row>
        <row r="171">
          <cell r="B171">
            <v>3423</v>
          </cell>
        </row>
        <row r="172">
          <cell r="B172">
            <v>3424</v>
          </cell>
        </row>
        <row r="173">
          <cell r="B173">
            <v>3424</v>
          </cell>
        </row>
        <row r="174">
          <cell r="B174">
            <v>3424</v>
          </cell>
        </row>
        <row r="175">
          <cell r="B175">
            <v>3424</v>
          </cell>
        </row>
        <row r="176">
          <cell r="B176">
            <v>3424</v>
          </cell>
        </row>
        <row r="177">
          <cell r="B177">
            <v>3424</v>
          </cell>
        </row>
        <row r="178">
          <cell r="B178">
            <v>3424</v>
          </cell>
        </row>
        <row r="179">
          <cell r="B179">
            <v>3424</v>
          </cell>
        </row>
        <row r="180">
          <cell r="B180">
            <v>3424</v>
          </cell>
        </row>
        <row r="181">
          <cell r="B181">
            <v>3424</v>
          </cell>
        </row>
        <row r="182">
          <cell r="B182">
            <v>3424</v>
          </cell>
        </row>
        <row r="183">
          <cell r="B183">
            <v>3424</v>
          </cell>
        </row>
        <row r="184">
          <cell r="B184">
            <v>3424</v>
          </cell>
        </row>
        <row r="185">
          <cell r="B185">
            <v>3424</v>
          </cell>
        </row>
        <row r="186">
          <cell r="B186">
            <v>3424</v>
          </cell>
        </row>
        <row r="187">
          <cell r="B187">
            <v>3424</v>
          </cell>
        </row>
        <row r="188">
          <cell r="B188">
            <v>3425</v>
          </cell>
        </row>
        <row r="189">
          <cell r="B189">
            <v>3425</v>
          </cell>
        </row>
        <row r="190">
          <cell r="B190">
            <v>3425</v>
          </cell>
        </row>
        <row r="191">
          <cell r="B191">
            <v>3425</v>
          </cell>
        </row>
        <row r="192">
          <cell r="B192">
            <v>3425</v>
          </cell>
        </row>
        <row r="193">
          <cell r="B193">
            <v>3425</v>
          </cell>
        </row>
        <row r="194">
          <cell r="B194">
            <v>3425</v>
          </cell>
        </row>
        <row r="195">
          <cell r="B195">
            <v>3425</v>
          </cell>
        </row>
        <row r="196">
          <cell r="B196">
            <v>3426</v>
          </cell>
        </row>
        <row r="197">
          <cell r="B197">
            <v>3426</v>
          </cell>
        </row>
        <row r="198">
          <cell r="B198">
            <v>3426</v>
          </cell>
        </row>
        <row r="199">
          <cell r="B199">
            <v>3426</v>
          </cell>
        </row>
        <row r="200">
          <cell r="B200">
            <v>3426</v>
          </cell>
        </row>
        <row r="201">
          <cell r="B201">
            <v>3426</v>
          </cell>
        </row>
        <row r="202">
          <cell r="B202">
            <v>3426</v>
          </cell>
        </row>
        <row r="203">
          <cell r="B203">
            <v>3426</v>
          </cell>
        </row>
        <row r="204">
          <cell r="B204">
            <v>3426</v>
          </cell>
        </row>
        <row r="205">
          <cell r="B205">
            <v>3426</v>
          </cell>
        </row>
        <row r="206">
          <cell r="B206">
            <v>3427</v>
          </cell>
        </row>
        <row r="207">
          <cell r="B207">
            <v>3428</v>
          </cell>
        </row>
        <row r="208">
          <cell r="B208">
            <v>3428</v>
          </cell>
        </row>
        <row r="209">
          <cell r="B209">
            <v>3428</v>
          </cell>
        </row>
        <row r="210">
          <cell r="B210">
            <v>3428</v>
          </cell>
        </row>
        <row r="211">
          <cell r="B211">
            <v>3428</v>
          </cell>
        </row>
        <row r="212">
          <cell r="B212">
            <v>3428</v>
          </cell>
        </row>
        <row r="213">
          <cell r="B213">
            <v>3428</v>
          </cell>
        </row>
        <row r="214">
          <cell r="B214">
            <v>3429</v>
          </cell>
        </row>
        <row r="215">
          <cell r="B215">
            <v>3429</v>
          </cell>
        </row>
        <row r="216">
          <cell r="B216">
            <v>3430</v>
          </cell>
        </row>
        <row r="217">
          <cell r="B217">
            <v>3430</v>
          </cell>
        </row>
        <row r="218">
          <cell r="B218">
            <v>3430</v>
          </cell>
        </row>
        <row r="219">
          <cell r="B219">
            <v>3430</v>
          </cell>
        </row>
        <row r="220">
          <cell r="B220">
            <v>3430</v>
          </cell>
        </row>
        <row r="221">
          <cell r="B221">
            <v>3430</v>
          </cell>
        </row>
        <row r="222">
          <cell r="B222">
            <v>3430</v>
          </cell>
        </row>
        <row r="223">
          <cell r="B223">
            <v>3431</v>
          </cell>
        </row>
        <row r="224">
          <cell r="B224">
            <v>3431</v>
          </cell>
        </row>
        <row r="225">
          <cell r="B225">
            <v>3431</v>
          </cell>
        </row>
        <row r="226">
          <cell r="B226">
            <v>3432</v>
          </cell>
        </row>
        <row r="227">
          <cell r="B227">
            <v>3432</v>
          </cell>
        </row>
        <row r="228">
          <cell r="B228">
            <v>3432</v>
          </cell>
        </row>
        <row r="229">
          <cell r="B229">
            <v>3432</v>
          </cell>
        </row>
        <row r="230">
          <cell r="B230">
            <v>3433</v>
          </cell>
        </row>
        <row r="231">
          <cell r="B231">
            <v>3433</v>
          </cell>
        </row>
        <row r="232">
          <cell r="B232">
            <v>3433</v>
          </cell>
        </row>
        <row r="233">
          <cell r="B233">
            <v>3433</v>
          </cell>
        </row>
        <row r="234">
          <cell r="B234">
            <v>3434</v>
          </cell>
        </row>
        <row r="235">
          <cell r="B235">
            <v>3434</v>
          </cell>
        </row>
        <row r="236">
          <cell r="B236">
            <v>3434</v>
          </cell>
        </row>
        <row r="237">
          <cell r="B237">
            <v>3434</v>
          </cell>
        </row>
        <row r="238">
          <cell r="B238">
            <v>3434</v>
          </cell>
        </row>
        <row r="239">
          <cell r="B239">
            <v>3434</v>
          </cell>
        </row>
        <row r="240">
          <cell r="B240">
            <v>3434</v>
          </cell>
        </row>
        <row r="241">
          <cell r="B241">
            <v>3434</v>
          </cell>
        </row>
        <row r="242">
          <cell r="B242">
            <v>3434</v>
          </cell>
        </row>
        <row r="243">
          <cell r="B243">
            <v>3434</v>
          </cell>
        </row>
        <row r="244">
          <cell r="B244">
            <v>3434</v>
          </cell>
        </row>
        <row r="245">
          <cell r="B245">
            <v>3434</v>
          </cell>
        </row>
        <row r="246">
          <cell r="B246">
            <v>3435</v>
          </cell>
        </row>
        <row r="247">
          <cell r="B247">
            <v>3435</v>
          </cell>
        </row>
        <row r="248">
          <cell r="B248">
            <v>3435</v>
          </cell>
        </row>
        <row r="249">
          <cell r="B249">
            <v>3435</v>
          </cell>
        </row>
        <row r="250">
          <cell r="B250">
            <v>3436</v>
          </cell>
        </row>
        <row r="251">
          <cell r="B251">
            <v>3436</v>
          </cell>
        </row>
        <row r="252">
          <cell r="B252">
            <v>3436</v>
          </cell>
        </row>
        <row r="253">
          <cell r="B253">
            <v>3436</v>
          </cell>
        </row>
        <row r="254">
          <cell r="B254">
            <v>3436</v>
          </cell>
        </row>
        <row r="255">
          <cell r="B255">
            <v>3436</v>
          </cell>
        </row>
        <row r="256">
          <cell r="B256">
            <v>3436</v>
          </cell>
        </row>
        <row r="257">
          <cell r="B257">
            <v>3436</v>
          </cell>
        </row>
        <row r="258">
          <cell r="B258">
            <v>3436</v>
          </cell>
        </row>
        <row r="259">
          <cell r="B259">
            <v>3436</v>
          </cell>
        </row>
        <row r="260">
          <cell r="B260">
            <v>3437</v>
          </cell>
        </row>
        <row r="261">
          <cell r="B261">
            <v>3437</v>
          </cell>
        </row>
        <row r="262">
          <cell r="B262">
            <v>3437</v>
          </cell>
        </row>
        <row r="263">
          <cell r="B263">
            <v>3437</v>
          </cell>
        </row>
        <row r="264">
          <cell r="B264">
            <v>3438</v>
          </cell>
        </row>
        <row r="265">
          <cell r="B265">
            <v>3438</v>
          </cell>
        </row>
        <row r="266">
          <cell r="B266">
            <v>3439</v>
          </cell>
        </row>
        <row r="267">
          <cell r="B267">
            <v>3440</v>
          </cell>
        </row>
        <row r="268">
          <cell r="B268">
            <v>3440</v>
          </cell>
        </row>
        <row r="269">
          <cell r="B269">
            <v>3440</v>
          </cell>
        </row>
        <row r="270">
          <cell r="B270">
            <v>3440</v>
          </cell>
        </row>
        <row r="271">
          <cell r="B271">
            <v>3440</v>
          </cell>
        </row>
        <row r="272">
          <cell r="B272">
            <v>3440</v>
          </cell>
        </row>
        <row r="273">
          <cell r="B273">
            <v>3440</v>
          </cell>
        </row>
        <row r="274">
          <cell r="B274">
            <v>3440</v>
          </cell>
        </row>
        <row r="275">
          <cell r="B275">
            <v>3440</v>
          </cell>
        </row>
        <row r="276">
          <cell r="B276">
            <v>3440</v>
          </cell>
        </row>
        <row r="277">
          <cell r="B277">
            <v>3440</v>
          </cell>
        </row>
        <row r="278">
          <cell r="B278">
            <v>3440</v>
          </cell>
        </row>
        <row r="279">
          <cell r="B279">
            <v>3440</v>
          </cell>
        </row>
        <row r="280">
          <cell r="B280">
            <v>3440</v>
          </cell>
        </row>
        <row r="281">
          <cell r="B281">
            <v>3440</v>
          </cell>
        </row>
        <row r="282">
          <cell r="B282">
            <v>3440</v>
          </cell>
        </row>
        <row r="283">
          <cell r="B283">
            <v>3440</v>
          </cell>
        </row>
        <row r="284">
          <cell r="B284">
            <v>3440</v>
          </cell>
        </row>
        <row r="285">
          <cell r="B285">
            <v>3440</v>
          </cell>
        </row>
        <row r="286">
          <cell r="B286">
            <v>3440</v>
          </cell>
        </row>
        <row r="287">
          <cell r="B287">
            <v>3440</v>
          </cell>
        </row>
        <row r="288">
          <cell r="B288">
            <v>3440</v>
          </cell>
        </row>
        <row r="289">
          <cell r="B289">
            <v>3440</v>
          </cell>
        </row>
        <row r="290">
          <cell r="B290">
            <v>3440</v>
          </cell>
        </row>
        <row r="291">
          <cell r="B291">
            <v>3440</v>
          </cell>
        </row>
        <row r="292">
          <cell r="B292">
            <v>3440</v>
          </cell>
        </row>
        <row r="293">
          <cell r="B293">
            <v>3440</v>
          </cell>
        </row>
        <row r="294">
          <cell r="B294">
            <v>3440</v>
          </cell>
        </row>
        <row r="295">
          <cell r="B295">
            <v>3440</v>
          </cell>
        </row>
        <row r="296">
          <cell r="B296">
            <v>3440</v>
          </cell>
        </row>
        <row r="297">
          <cell r="B297">
            <v>3440</v>
          </cell>
        </row>
        <row r="298">
          <cell r="B298">
            <v>3440</v>
          </cell>
        </row>
        <row r="299">
          <cell r="B299">
            <v>3441</v>
          </cell>
        </row>
        <row r="300">
          <cell r="B300">
            <v>3441</v>
          </cell>
        </row>
        <row r="301">
          <cell r="B301">
            <v>3441</v>
          </cell>
        </row>
        <row r="302">
          <cell r="B302">
            <v>3441</v>
          </cell>
        </row>
        <row r="303">
          <cell r="B303">
            <v>3441</v>
          </cell>
        </row>
        <row r="304">
          <cell r="B304">
            <v>3441</v>
          </cell>
        </row>
        <row r="305">
          <cell r="B305">
            <v>3441</v>
          </cell>
        </row>
        <row r="306">
          <cell r="B306">
            <v>3442</v>
          </cell>
        </row>
        <row r="307">
          <cell r="B307">
            <v>3443</v>
          </cell>
        </row>
        <row r="308">
          <cell r="B308">
            <v>3443</v>
          </cell>
        </row>
        <row r="309">
          <cell r="B309">
            <v>3444</v>
          </cell>
        </row>
        <row r="310">
          <cell r="B310">
            <v>3444</v>
          </cell>
        </row>
        <row r="311">
          <cell r="B311">
            <v>3444</v>
          </cell>
        </row>
        <row r="312">
          <cell r="B312">
            <v>3444</v>
          </cell>
        </row>
        <row r="313">
          <cell r="B313">
            <v>3445</v>
          </cell>
        </row>
        <row r="314">
          <cell r="B314">
            <v>3446</v>
          </cell>
        </row>
        <row r="315">
          <cell r="B315">
            <v>3446</v>
          </cell>
        </row>
        <row r="316">
          <cell r="B316">
            <v>3446</v>
          </cell>
        </row>
        <row r="317">
          <cell r="B317">
            <v>3446</v>
          </cell>
        </row>
        <row r="318">
          <cell r="B318">
            <v>3446</v>
          </cell>
        </row>
        <row r="319">
          <cell r="B319">
            <v>3446</v>
          </cell>
        </row>
        <row r="320">
          <cell r="B320">
            <v>3447</v>
          </cell>
        </row>
        <row r="321">
          <cell r="B321">
            <v>3447</v>
          </cell>
        </row>
        <row r="322">
          <cell r="B322">
            <v>3447</v>
          </cell>
        </row>
        <row r="323">
          <cell r="B323">
            <v>3447</v>
          </cell>
        </row>
        <row r="324">
          <cell r="B324">
            <v>3447</v>
          </cell>
        </row>
        <row r="325">
          <cell r="B325">
            <v>3447</v>
          </cell>
        </row>
        <row r="326">
          <cell r="B326">
            <v>3447</v>
          </cell>
        </row>
        <row r="327">
          <cell r="B327">
            <v>3449</v>
          </cell>
        </row>
        <row r="328">
          <cell r="B328">
            <v>3450</v>
          </cell>
        </row>
        <row r="329">
          <cell r="B329">
            <v>3450</v>
          </cell>
        </row>
        <row r="330">
          <cell r="B330">
            <v>3450</v>
          </cell>
        </row>
        <row r="331">
          <cell r="B331">
            <v>3450</v>
          </cell>
        </row>
        <row r="332">
          <cell r="B332">
            <v>3451</v>
          </cell>
        </row>
        <row r="333">
          <cell r="B333">
            <v>3451</v>
          </cell>
        </row>
        <row r="334">
          <cell r="B334">
            <v>3451</v>
          </cell>
        </row>
        <row r="335">
          <cell r="B335">
            <v>3451</v>
          </cell>
        </row>
        <row r="336">
          <cell r="B336">
            <v>3451</v>
          </cell>
        </row>
        <row r="337">
          <cell r="B337">
            <v>3451</v>
          </cell>
        </row>
        <row r="338">
          <cell r="B338">
            <v>3451</v>
          </cell>
        </row>
        <row r="339">
          <cell r="B339">
            <v>3451</v>
          </cell>
        </row>
        <row r="340">
          <cell r="B340">
            <v>3451</v>
          </cell>
        </row>
        <row r="341">
          <cell r="B341">
            <v>3451</v>
          </cell>
        </row>
        <row r="342">
          <cell r="B342">
            <v>3451</v>
          </cell>
        </row>
        <row r="343">
          <cell r="B343">
            <v>3451</v>
          </cell>
        </row>
        <row r="344">
          <cell r="B344">
            <v>3451</v>
          </cell>
        </row>
        <row r="345">
          <cell r="B345">
            <v>3452</v>
          </cell>
        </row>
        <row r="346">
          <cell r="B346">
            <v>3452</v>
          </cell>
        </row>
        <row r="347">
          <cell r="B347">
            <v>3452</v>
          </cell>
        </row>
        <row r="348">
          <cell r="B348">
            <v>3452</v>
          </cell>
        </row>
        <row r="349">
          <cell r="B349">
            <v>3452</v>
          </cell>
        </row>
        <row r="350">
          <cell r="B350">
            <v>3453</v>
          </cell>
        </row>
        <row r="351">
          <cell r="B351">
            <v>3453</v>
          </cell>
        </row>
        <row r="352">
          <cell r="B352">
            <v>3453</v>
          </cell>
        </row>
        <row r="353">
          <cell r="B353">
            <v>3453</v>
          </cell>
        </row>
        <row r="354">
          <cell r="B354">
            <v>3453</v>
          </cell>
        </row>
        <row r="355">
          <cell r="B355">
            <v>3453</v>
          </cell>
        </row>
        <row r="356">
          <cell r="B356">
            <v>3453</v>
          </cell>
        </row>
        <row r="357">
          <cell r="B357">
            <v>3454</v>
          </cell>
        </row>
        <row r="358">
          <cell r="B358">
            <v>3454</v>
          </cell>
        </row>
        <row r="359">
          <cell r="B359">
            <v>3454</v>
          </cell>
        </row>
        <row r="360">
          <cell r="B360">
            <v>3455</v>
          </cell>
        </row>
        <row r="361">
          <cell r="B361">
            <v>3455</v>
          </cell>
        </row>
        <row r="362">
          <cell r="B362">
            <v>3455</v>
          </cell>
        </row>
        <row r="363">
          <cell r="B363">
            <v>3455</v>
          </cell>
        </row>
        <row r="364">
          <cell r="B364">
            <v>3455</v>
          </cell>
        </row>
        <row r="365">
          <cell r="B365">
            <v>3455</v>
          </cell>
        </row>
        <row r="366">
          <cell r="B366">
            <v>3455</v>
          </cell>
        </row>
        <row r="367">
          <cell r="B367">
            <v>3455</v>
          </cell>
        </row>
        <row r="368">
          <cell r="B368">
            <v>3455</v>
          </cell>
        </row>
        <row r="369">
          <cell r="B369">
            <v>3455</v>
          </cell>
        </row>
        <row r="370">
          <cell r="B370">
            <v>3455</v>
          </cell>
        </row>
        <row r="371">
          <cell r="B371">
            <v>3455</v>
          </cell>
        </row>
        <row r="372">
          <cell r="B372">
            <v>3455</v>
          </cell>
        </row>
        <row r="373">
          <cell r="B373">
            <v>3455</v>
          </cell>
        </row>
        <row r="374">
          <cell r="B374">
            <v>3455</v>
          </cell>
        </row>
        <row r="375">
          <cell r="B375">
            <v>3455</v>
          </cell>
        </row>
        <row r="376">
          <cell r="B376">
            <v>3455</v>
          </cell>
        </row>
        <row r="377">
          <cell r="B377">
            <v>3455</v>
          </cell>
        </row>
        <row r="378">
          <cell r="B378">
            <v>3455</v>
          </cell>
        </row>
        <row r="379">
          <cell r="B379">
            <v>3456</v>
          </cell>
        </row>
        <row r="380">
          <cell r="B380">
            <v>3456</v>
          </cell>
        </row>
        <row r="381">
          <cell r="B381">
            <v>3457</v>
          </cell>
        </row>
        <row r="382">
          <cell r="B382">
            <v>3457</v>
          </cell>
        </row>
        <row r="383">
          <cell r="B383">
            <v>3457</v>
          </cell>
        </row>
        <row r="384">
          <cell r="B384">
            <v>3457</v>
          </cell>
        </row>
        <row r="385">
          <cell r="B385">
            <v>3457</v>
          </cell>
        </row>
        <row r="386">
          <cell r="B386">
            <v>3457</v>
          </cell>
        </row>
        <row r="387">
          <cell r="B387">
            <v>3457</v>
          </cell>
        </row>
        <row r="388">
          <cell r="B388">
            <v>3458</v>
          </cell>
        </row>
        <row r="389">
          <cell r="B389">
            <v>3459</v>
          </cell>
        </row>
        <row r="390">
          <cell r="B390">
            <v>3459</v>
          </cell>
        </row>
        <row r="391">
          <cell r="B391">
            <v>3459</v>
          </cell>
        </row>
        <row r="392">
          <cell r="B392">
            <v>3459</v>
          </cell>
        </row>
        <row r="393">
          <cell r="B393">
            <v>3460</v>
          </cell>
        </row>
        <row r="394">
          <cell r="B394">
            <v>3460</v>
          </cell>
        </row>
        <row r="395">
          <cell r="B395">
            <v>3460</v>
          </cell>
        </row>
        <row r="396">
          <cell r="B396">
            <v>3461</v>
          </cell>
        </row>
        <row r="397">
          <cell r="B397">
            <v>3461</v>
          </cell>
        </row>
        <row r="398">
          <cell r="B398">
            <v>3461</v>
          </cell>
        </row>
        <row r="399">
          <cell r="B399">
            <v>3461</v>
          </cell>
        </row>
        <row r="400">
          <cell r="B400">
            <v>3462</v>
          </cell>
        </row>
        <row r="401">
          <cell r="B401">
            <v>3462</v>
          </cell>
        </row>
        <row r="402">
          <cell r="B402">
            <v>3463</v>
          </cell>
        </row>
        <row r="403">
          <cell r="B403">
            <v>3463</v>
          </cell>
        </row>
        <row r="404">
          <cell r="B404">
            <v>3463</v>
          </cell>
        </row>
        <row r="405">
          <cell r="B405">
            <v>3463</v>
          </cell>
        </row>
        <row r="406">
          <cell r="B406">
            <v>3463</v>
          </cell>
        </row>
        <row r="407">
          <cell r="B407">
            <v>3463</v>
          </cell>
        </row>
        <row r="408">
          <cell r="B408">
            <v>3463</v>
          </cell>
        </row>
        <row r="409">
          <cell r="B409">
            <v>3463</v>
          </cell>
        </row>
        <row r="410">
          <cell r="B410">
            <v>3463</v>
          </cell>
        </row>
        <row r="411">
          <cell r="B411">
            <v>3463</v>
          </cell>
        </row>
        <row r="412">
          <cell r="B412">
            <v>3463</v>
          </cell>
        </row>
        <row r="413">
          <cell r="B413">
            <v>3463</v>
          </cell>
        </row>
        <row r="414">
          <cell r="B414">
            <v>3463</v>
          </cell>
        </row>
        <row r="415">
          <cell r="B415">
            <v>3463</v>
          </cell>
        </row>
        <row r="416">
          <cell r="B416">
            <v>3464</v>
          </cell>
        </row>
        <row r="417">
          <cell r="B417">
            <v>3464</v>
          </cell>
        </row>
        <row r="418">
          <cell r="B418">
            <v>3464</v>
          </cell>
        </row>
        <row r="419">
          <cell r="B419">
            <v>3464</v>
          </cell>
        </row>
        <row r="420">
          <cell r="B420">
            <v>3464</v>
          </cell>
        </row>
        <row r="421">
          <cell r="B421">
            <v>3464</v>
          </cell>
        </row>
        <row r="422">
          <cell r="B422">
            <v>3464</v>
          </cell>
        </row>
        <row r="423">
          <cell r="B423">
            <v>3464</v>
          </cell>
        </row>
        <row r="424">
          <cell r="B424">
            <v>3464</v>
          </cell>
        </row>
        <row r="425">
          <cell r="B425">
            <v>3464</v>
          </cell>
        </row>
        <row r="426">
          <cell r="B426">
            <v>3465</v>
          </cell>
        </row>
        <row r="427">
          <cell r="B427">
            <v>3466</v>
          </cell>
        </row>
        <row r="428">
          <cell r="B428">
            <v>3467</v>
          </cell>
        </row>
        <row r="429">
          <cell r="B429">
            <v>3467</v>
          </cell>
        </row>
        <row r="430">
          <cell r="B430">
            <v>3467</v>
          </cell>
        </row>
        <row r="431">
          <cell r="B431">
            <v>3467</v>
          </cell>
        </row>
        <row r="432">
          <cell r="B432">
            <v>3467</v>
          </cell>
        </row>
        <row r="433">
          <cell r="B433">
            <v>3467</v>
          </cell>
        </row>
        <row r="434">
          <cell r="B434">
            <v>3467</v>
          </cell>
        </row>
        <row r="435">
          <cell r="B435">
            <v>3467</v>
          </cell>
        </row>
        <row r="436">
          <cell r="B436">
            <v>3468</v>
          </cell>
        </row>
        <row r="437">
          <cell r="B437">
            <v>3468</v>
          </cell>
        </row>
        <row r="438">
          <cell r="B438">
            <v>3469</v>
          </cell>
        </row>
        <row r="439">
          <cell r="B439">
            <v>3469</v>
          </cell>
        </row>
        <row r="440">
          <cell r="B440">
            <v>3469</v>
          </cell>
        </row>
        <row r="441">
          <cell r="B441">
            <v>3469</v>
          </cell>
        </row>
        <row r="442">
          <cell r="B442">
            <v>3469</v>
          </cell>
        </row>
        <row r="443">
          <cell r="B443">
            <v>3469</v>
          </cell>
        </row>
        <row r="444">
          <cell r="B444">
            <v>3469</v>
          </cell>
        </row>
        <row r="445">
          <cell r="B445">
            <v>3469</v>
          </cell>
        </row>
        <row r="446">
          <cell r="B446">
            <v>3469</v>
          </cell>
        </row>
        <row r="447">
          <cell r="B447">
            <v>3469</v>
          </cell>
        </row>
        <row r="448">
          <cell r="B448">
            <v>3469</v>
          </cell>
        </row>
        <row r="449">
          <cell r="B449">
            <v>3469</v>
          </cell>
        </row>
        <row r="450">
          <cell r="B450">
            <v>3469</v>
          </cell>
        </row>
        <row r="451">
          <cell r="B451">
            <v>3470</v>
          </cell>
        </row>
        <row r="452">
          <cell r="B452">
            <v>3470</v>
          </cell>
        </row>
        <row r="453">
          <cell r="B453">
            <v>3470</v>
          </cell>
        </row>
        <row r="454">
          <cell r="B454">
            <v>3470</v>
          </cell>
        </row>
        <row r="455">
          <cell r="B455">
            <v>3470</v>
          </cell>
        </row>
        <row r="456">
          <cell r="B456">
            <v>3471</v>
          </cell>
        </row>
        <row r="457">
          <cell r="B457">
            <v>3471</v>
          </cell>
        </row>
        <row r="458">
          <cell r="B458">
            <v>3471</v>
          </cell>
        </row>
        <row r="459">
          <cell r="B459">
            <v>3472</v>
          </cell>
        </row>
        <row r="460">
          <cell r="B460">
            <v>3472</v>
          </cell>
        </row>
        <row r="461">
          <cell r="B461">
            <v>3472</v>
          </cell>
        </row>
        <row r="462">
          <cell r="B462">
            <v>3472</v>
          </cell>
        </row>
        <row r="463">
          <cell r="B463">
            <v>3472</v>
          </cell>
        </row>
        <row r="464">
          <cell r="B464">
            <v>3473</v>
          </cell>
        </row>
        <row r="465">
          <cell r="B465">
            <v>3473</v>
          </cell>
        </row>
        <row r="466">
          <cell r="B466">
            <v>3473</v>
          </cell>
        </row>
        <row r="467">
          <cell r="B467">
            <v>3473</v>
          </cell>
        </row>
        <row r="468">
          <cell r="B468">
            <v>3474</v>
          </cell>
        </row>
        <row r="469">
          <cell r="B469">
            <v>3475</v>
          </cell>
        </row>
        <row r="470">
          <cell r="B470">
            <v>3475</v>
          </cell>
        </row>
        <row r="471">
          <cell r="B471">
            <v>3475</v>
          </cell>
        </row>
        <row r="472">
          <cell r="B472">
            <v>3475</v>
          </cell>
        </row>
        <row r="473">
          <cell r="B473">
            <v>3475</v>
          </cell>
        </row>
        <row r="474">
          <cell r="B474">
            <v>3475</v>
          </cell>
        </row>
        <row r="475">
          <cell r="B475">
            <v>3476</v>
          </cell>
        </row>
        <row r="476">
          <cell r="B476">
            <v>3476</v>
          </cell>
        </row>
        <row r="477">
          <cell r="B477">
            <v>3476</v>
          </cell>
        </row>
        <row r="478">
          <cell r="B478">
            <v>3476</v>
          </cell>
        </row>
        <row r="479">
          <cell r="B479">
            <v>3476</v>
          </cell>
        </row>
        <row r="480">
          <cell r="B480">
            <v>3476</v>
          </cell>
        </row>
        <row r="481">
          <cell r="B481">
            <v>3476</v>
          </cell>
        </row>
        <row r="482">
          <cell r="B482">
            <v>3476</v>
          </cell>
        </row>
        <row r="483">
          <cell r="B483">
            <v>3476</v>
          </cell>
        </row>
        <row r="484">
          <cell r="B484">
            <v>3476</v>
          </cell>
        </row>
        <row r="485">
          <cell r="B485">
            <v>3476</v>
          </cell>
        </row>
        <row r="486">
          <cell r="B486">
            <v>3477</v>
          </cell>
        </row>
        <row r="487">
          <cell r="B487">
            <v>3477</v>
          </cell>
        </row>
        <row r="488">
          <cell r="B488">
            <v>3478</v>
          </cell>
        </row>
        <row r="489">
          <cell r="B489">
            <v>3478</v>
          </cell>
        </row>
        <row r="490">
          <cell r="B490">
            <v>3478</v>
          </cell>
        </row>
        <row r="491">
          <cell r="B491">
            <v>3479</v>
          </cell>
        </row>
        <row r="492">
          <cell r="B492">
            <v>3479</v>
          </cell>
        </row>
        <row r="493">
          <cell r="B493">
            <v>3480</v>
          </cell>
        </row>
        <row r="494">
          <cell r="B494">
            <v>3480</v>
          </cell>
        </row>
        <row r="495">
          <cell r="B495">
            <v>3480</v>
          </cell>
        </row>
        <row r="496">
          <cell r="B496">
            <v>3480</v>
          </cell>
        </row>
        <row r="497">
          <cell r="B497">
            <v>3480</v>
          </cell>
        </row>
        <row r="498">
          <cell r="B498">
            <v>3480</v>
          </cell>
        </row>
        <row r="499">
          <cell r="B499">
            <v>3480</v>
          </cell>
        </row>
        <row r="500">
          <cell r="B500">
            <v>3480</v>
          </cell>
        </row>
        <row r="501">
          <cell r="B501">
            <v>3481</v>
          </cell>
        </row>
        <row r="502">
          <cell r="B502">
            <v>3481</v>
          </cell>
        </row>
        <row r="503">
          <cell r="B503">
            <v>3481</v>
          </cell>
        </row>
        <row r="504">
          <cell r="B504">
            <v>3481</v>
          </cell>
        </row>
        <row r="505">
          <cell r="B505">
            <v>3481</v>
          </cell>
        </row>
        <row r="506">
          <cell r="B506">
            <v>3481</v>
          </cell>
        </row>
        <row r="507">
          <cell r="B507">
            <v>3481</v>
          </cell>
        </row>
        <row r="508">
          <cell r="B508">
            <v>3481</v>
          </cell>
        </row>
        <row r="509">
          <cell r="B509">
            <v>3481</v>
          </cell>
        </row>
        <row r="510">
          <cell r="B510">
            <v>3482</v>
          </cell>
        </row>
        <row r="511">
          <cell r="B511">
            <v>3482</v>
          </cell>
        </row>
        <row r="512">
          <cell r="B512">
            <v>3482</v>
          </cell>
        </row>
        <row r="513">
          <cell r="B513">
            <v>3482</v>
          </cell>
        </row>
        <row r="514">
          <cell r="B514">
            <v>3483</v>
          </cell>
        </row>
        <row r="515">
          <cell r="B515">
            <v>3483</v>
          </cell>
        </row>
        <row r="516">
          <cell r="B516">
            <v>3483</v>
          </cell>
        </row>
        <row r="517">
          <cell r="B517">
            <v>3483</v>
          </cell>
        </row>
        <row r="518">
          <cell r="B518">
            <v>3484</v>
          </cell>
        </row>
        <row r="519">
          <cell r="B519">
            <v>3484</v>
          </cell>
        </row>
        <row r="520">
          <cell r="B520">
            <v>3485</v>
          </cell>
        </row>
        <row r="521">
          <cell r="B521">
            <v>3485</v>
          </cell>
        </row>
        <row r="522">
          <cell r="B522">
            <v>3485</v>
          </cell>
        </row>
        <row r="523">
          <cell r="B523">
            <v>3485</v>
          </cell>
        </row>
        <row r="524">
          <cell r="B524">
            <v>3485</v>
          </cell>
        </row>
        <row r="525">
          <cell r="B525">
            <v>3485</v>
          </cell>
        </row>
        <row r="526">
          <cell r="B526">
            <v>3485</v>
          </cell>
        </row>
        <row r="527">
          <cell r="B527">
            <v>3485</v>
          </cell>
        </row>
        <row r="528">
          <cell r="B528">
            <v>3485</v>
          </cell>
        </row>
        <row r="529">
          <cell r="B529">
            <v>3485</v>
          </cell>
        </row>
        <row r="530">
          <cell r="B530">
            <v>3485</v>
          </cell>
        </row>
        <row r="531">
          <cell r="B531">
            <v>3485</v>
          </cell>
        </row>
        <row r="532">
          <cell r="B532">
            <v>3485</v>
          </cell>
        </row>
        <row r="533">
          <cell r="B533">
            <v>3485</v>
          </cell>
        </row>
        <row r="534">
          <cell r="B534">
            <v>3485</v>
          </cell>
        </row>
        <row r="535">
          <cell r="B535">
            <v>3485</v>
          </cell>
        </row>
        <row r="536">
          <cell r="B536">
            <v>3485</v>
          </cell>
        </row>
        <row r="537">
          <cell r="B537">
            <v>3485</v>
          </cell>
        </row>
        <row r="538">
          <cell r="B538">
            <v>3485</v>
          </cell>
        </row>
        <row r="539">
          <cell r="B539">
            <v>3485</v>
          </cell>
        </row>
        <row r="540">
          <cell r="B540">
            <v>3486</v>
          </cell>
        </row>
        <row r="541">
          <cell r="B541">
            <v>3486</v>
          </cell>
        </row>
        <row r="542">
          <cell r="B542">
            <v>3486</v>
          </cell>
        </row>
        <row r="543">
          <cell r="B543">
            <v>3486</v>
          </cell>
        </row>
        <row r="544">
          <cell r="B544">
            <v>3486</v>
          </cell>
        </row>
        <row r="545">
          <cell r="B545">
            <v>3486</v>
          </cell>
        </row>
        <row r="546">
          <cell r="B546">
            <v>3486</v>
          </cell>
        </row>
        <row r="547">
          <cell r="B547">
            <v>3486</v>
          </cell>
        </row>
        <row r="548">
          <cell r="B548">
            <v>3486</v>
          </cell>
        </row>
        <row r="549">
          <cell r="B549">
            <v>3486</v>
          </cell>
        </row>
        <row r="550">
          <cell r="B550">
            <v>3487</v>
          </cell>
        </row>
        <row r="551">
          <cell r="B551">
            <v>3488</v>
          </cell>
        </row>
        <row r="552">
          <cell r="B552">
            <v>3488</v>
          </cell>
        </row>
        <row r="553">
          <cell r="B553">
            <v>3488</v>
          </cell>
        </row>
        <row r="554">
          <cell r="B554">
            <v>3488</v>
          </cell>
        </row>
        <row r="555">
          <cell r="B555">
            <v>3488</v>
          </cell>
        </row>
        <row r="556">
          <cell r="B556">
            <v>3488</v>
          </cell>
        </row>
        <row r="557">
          <cell r="B557">
            <v>3488</v>
          </cell>
        </row>
        <row r="558">
          <cell r="B558">
            <v>3488</v>
          </cell>
        </row>
        <row r="559">
          <cell r="B559">
            <v>3488</v>
          </cell>
        </row>
        <row r="560">
          <cell r="B560">
            <v>3488</v>
          </cell>
        </row>
        <row r="561">
          <cell r="B561">
            <v>3488</v>
          </cell>
        </row>
        <row r="562">
          <cell r="B562">
            <v>3489</v>
          </cell>
        </row>
        <row r="563">
          <cell r="B563">
            <v>3489</v>
          </cell>
        </row>
        <row r="564">
          <cell r="B564">
            <v>3489</v>
          </cell>
        </row>
        <row r="565">
          <cell r="B565">
            <v>3489</v>
          </cell>
        </row>
        <row r="566">
          <cell r="B566">
            <v>3489</v>
          </cell>
        </row>
        <row r="567">
          <cell r="B567">
            <v>3489</v>
          </cell>
        </row>
        <row r="568">
          <cell r="B568">
            <v>3489</v>
          </cell>
        </row>
        <row r="569">
          <cell r="B569">
            <v>3489</v>
          </cell>
        </row>
        <row r="570">
          <cell r="B570">
            <v>3490</v>
          </cell>
        </row>
        <row r="571">
          <cell r="B571">
            <v>3490</v>
          </cell>
        </row>
        <row r="572">
          <cell r="B572">
            <v>3490</v>
          </cell>
        </row>
        <row r="573">
          <cell r="B573">
            <v>3490</v>
          </cell>
        </row>
        <row r="574">
          <cell r="B574">
            <v>3490</v>
          </cell>
        </row>
        <row r="575">
          <cell r="B575">
            <v>3490</v>
          </cell>
        </row>
        <row r="576">
          <cell r="B576">
            <v>3491</v>
          </cell>
        </row>
        <row r="577">
          <cell r="B577">
            <v>3491</v>
          </cell>
        </row>
        <row r="578">
          <cell r="B578">
            <v>3491</v>
          </cell>
        </row>
        <row r="579">
          <cell r="B579">
            <v>3491</v>
          </cell>
        </row>
        <row r="580">
          <cell r="B580">
            <v>3491</v>
          </cell>
        </row>
        <row r="581">
          <cell r="B581">
            <v>3491</v>
          </cell>
        </row>
        <row r="582">
          <cell r="B582">
            <v>3491</v>
          </cell>
        </row>
        <row r="583">
          <cell r="B583">
            <v>3491</v>
          </cell>
        </row>
        <row r="584">
          <cell r="B584">
            <v>3491</v>
          </cell>
        </row>
        <row r="585">
          <cell r="B585">
            <v>3491</v>
          </cell>
        </row>
        <row r="586">
          <cell r="B586">
            <v>3491</v>
          </cell>
        </row>
        <row r="587">
          <cell r="B587">
            <v>3491</v>
          </cell>
        </row>
        <row r="588">
          <cell r="B588">
            <v>3491</v>
          </cell>
        </row>
        <row r="589">
          <cell r="B589">
            <v>3491</v>
          </cell>
        </row>
        <row r="590">
          <cell r="B590">
            <v>3491</v>
          </cell>
        </row>
        <row r="591">
          <cell r="B591">
            <v>3491</v>
          </cell>
        </row>
        <row r="592">
          <cell r="B592">
            <v>3491</v>
          </cell>
        </row>
        <row r="593">
          <cell r="B593">
            <v>3491</v>
          </cell>
        </row>
        <row r="594">
          <cell r="B594">
            <v>3491</v>
          </cell>
        </row>
        <row r="595">
          <cell r="B595">
            <v>3492</v>
          </cell>
        </row>
        <row r="596">
          <cell r="B596">
            <v>3492</v>
          </cell>
        </row>
        <row r="597">
          <cell r="B597">
            <v>3492</v>
          </cell>
        </row>
        <row r="598">
          <cell r="B598">
            <v>3492</v>
          </cell>
        </row>
        <row r="599">
          <cell r="B599">
            <v>3492</v>
          </cell>
        </row>
        <row r="600">
          <cell r="B600">
            <v>3492</v>
          </cell>
        </row>
        <row r="601">
          <cell r="B601">
            <v>3492</v>
          </cell>
        </row>
        <row r="602">
          <cell r="B602">
            <v>3492</v>
          </cell>
        </row>
        <row r="603">
          <cell r="B603">
            <v>3492</v>
          </cell>
        </row>
        <row r="604">
          <cell r="B604">
            <v>3492</v>
          </cell>
        </row>
        <row r="605">
          <cell r="B605">
            <v>3493</v>
          </cell>
        </row>
        <row r="606">
          <cell r="B606">
            <v>3493</v>
          </cell>
        </row>
        <row r="607">
          <cell r="B607">
            <v>3494</v>
          </cell>
        </row>
        <row r="608">
          <cell r="B608">
            <v>3495</v>
          </cell>
        </row>
        <row r="609">
          <cell r="B609">
            <v>3495</v>
          </cell>
        </row>
        <row r="610">
          <cell r="B610">
            <v>3496</v>
          </cell>
        </row>
        <row r="611">
          <cell r="B611">
            <v>3496</v>
          </cell>
        </row>
        <row r="612">
          <cell r="B612">
            <v>3496</v>
          </cell>
        </row>
        <row r="613">
          <cell r="B613">
            <v>3496</v>
          </cell>
        </row>
        <row r="614">
          <cell r="B614">
            <v>3496</v>
          </cell>
        </row>
        <row r="615">
          <cell r="B615">
            <v>3496</v>
          </cell>
        </row>
        <row r="616">
          <cell r="B616">
            <v>3496</v>
          </cell>
        </row>
        <row r="617">
          <cell r="B617">
            <v>3496</v>
          </cell>
        </row>
        <row r="618">
          <cell r="B618">
            <v>3496</v>
          </cell>
        </row>
        <row r="619">
          <cell r="B619">
            <v>3496</v>
          </cell>
        </row>
        <row r="620">
          <cell r="B620">
            <v>3496</v>
          </cell>
        </row>
        <row r="621">
          <cell r="B621">
            <v>3496</v>
          </cell>
        </row>
        <row r="622">
          <cell r="B622">
            <v>3496</v>
          </cell>
        </row>
        <row r="623">
          <cell r="B623">
            <v>3496</v>
          </cell>
        </row>
        <row r="624">
          <cell r="B624">
            <v>3496</v>
          </cell>
        </row>
        <row r="625">
          <cell r="B625">
            <v>3496</v>
          </cell>
        </row>
        <row r="626">
          <cell r="B626">
            <v>3496</v>
          </cell>
        </row>
        <row r="627">
          <cell r="B627">
            <v>3496</v>
          </cell>
        </row>
        <row r="628">
          <cell r="B628">
            <v>3496</v>
          </cell>
        </row>
        <row r="629">
          <cell r="B629">
            <v>3496</v>
          </cell>
        </row>
        <row r="630">
          <cell r="B630">
            <v>3496</v>
          </cell>
        </row>
        <row r="631">
          <cell r="B631">
            <v>3497</v>
          </cell>
        </row>
        <row r="632">
          <cell r="B632">
            <v>3497</v>
          </cell>
        </row>
        <row r="633">
          <cell r="B633">
            <v>3497</v>
          </cell>
        </row>
        <row r="634">
          <cell r="B634">
            <v>3497</v>
          </cell>
        </row>
        <row r="635">
          <cell r="B635">
            <v>3497</v>
          </cell>
        </row>
        <row r="636">
          <cell r="B636">
            <v>3497</v>
          </cell>
        </row>
        <row r="637">
          <cell r="B637">
            <v>3497</v>
          </cell>
        </row>
        <row r="638">
          <cell r="B638">
            <v>3497</v>
          </cell>
        </row>
        <row r="639">
          <cell r="B639">
            <v>3497</v>
          </cell>
        </row>
        <row r="640">
          <cell r="B640">
            <v>3497</v>
          </cell>
        </row>
        <row r="641">
          <cell r="B641">
            <v>3497</v>
          </cell>
        </row>
        <row r="642">
          <cell r="B642">
            <v>3497</v>
          </cell>
        </row>
        <row r="643">
          <cell r="B643">
            <v>3497</v>
          </cell>
        </row>
        <row r="644">
          <cell r="B644">
            <v>3497</v>
          </cell>
        </row>
        <row r="645">
          <cell r="B645">
            <v>3497</v>
          </cell>
        </row>
        <row r="646">
          <cell r="B646">
            <v>3497</v>
          </cell>
        </row>
        <row r="647">
          <cell r="B647">
            <v>3497</v>
          </cell>
        </row>
        <row r="648">
          <cell r="B648">
            <v>3497</v>
          </cell>
        </row>
        <row r="649">
          <cell r="B649">
            <v>3497</v>
          </cell>
        </row>
        <row r="650">
          <cell r="B650">
            <v>3498</v>
          </cell>
        </row>
        <row r="651">
          <cell r="B651">
            <v>3498</v>
          </cell>
        </row>
        <row r="652">
          <cell r="B652">
            <v>3498</v>
          </cell>
        </row>
        <row r="653">
          <cell r="B653">
            <v>3498</v>
          </cell>
        </row>
        <row r="654">
          <cell r="B654">
            <v>3499</v>
          </cell>
        </row>
        <row r="655">
          <cell r="B655">
            <v>3500</v>
          </cell>
        </row>
        <row r="656">
          <cell r="B656">
            <v>3500</v>
          </cell>
        </row>
        <row r="657">
          <cell r="B657">
            <v>3500</v>
          </cell>
        </row>
        <row r="658">
          <cell r="B658">
            <v>3500</v>
          </cell>
        </row>
        <row r="659">
          <cell r="B659">
            <v>3500</v>
          </cell>
        </row>
        <row r="660">
          <cell r="B660">
            <v>3500</v>
          </cell>
        </row>
        <row r="661">
          <cell r="B661">
            <v>3501</v>
          </cell>
        </row>
        <row r="662">
          <cell r="B662">
            <v>3502</v>
          </cell>
        </row>
        <row r="663">
          <cell r="B663">
            <v>3502</v>
          </cell>
        </row>
        <row r="664">
          <cell r="B664">
            <v>3502</v>
          </cell>
        </row>
        <row r="665">
          <cell r="B665">
            <v>3502</v>
          </cell>
        </row>
        <row r="666">
          <cell r="B666">
            <v>3502</v>
          </cell>
        </row>
        <row r="667">
          <cell r="B667">
            <v>3502</v>
          </cell>
        </row>
        <row r="668">
          <cell r="B668">
            <v>3502</v>
          </cell>
        </row>
        <row r="669">
          <cell r="B669">
            <v>3502</v>
          </cell>
        </row>
        <row r="670">
          <cell r="B670">
            <v>3503</v>
          </cell>
        </row>
        <row r="671">
          <cell r="B671">
            <v>3504</v>
          </cell>
        </row>
        <row r="672">
          <cell r="B672">
            <v>3504</v>
          </cell>
        </row>
        <row r="673">
          <cell r="B673">
            <v>3504</v>
          </cell>
        </row>
        <row r="674">
          <cell r="B674">
            <v>3505</v>
          </cell>
        </row>
        <row r="675">
          <cell r="B675">
            <v>3505</v>
          </cell>
        </row>
        <row r="676">
          <cell r="B676">
            <v>3505</v>
          </cell>
        </row>
        <row r="677">
          <cell r="B677">
            <v>3505</v>
          </cell>
        </row>
        <row r="678">
          <cell r="B678">
            <v>3506</v>
          </cell>
        </row>
        <row r="679">
          <cell r="B679">
            <v>3506</v>
          </cell>
        </row>
        <row r="680">
          <cell r="B680">
            <v>3507</v>
          </cell>
        </row>
        <row r="681">
          <cell r="B681">
            <v>3507</v>
          </cell>
        </row>
        <row r="682">
          <cell r="B682">
            <v>3507</v>
          </cell>
        </row>
        <row r="683">
          <cell r="B683">
            <v>3508</v>
          </cell>
        </row>
        <row r="684">
          <cell r="B684">
            <v>3508</v>
          </cell>
        </row>
        <row r="685">
          <cell r="B685">
            <v>3508</v>
          </cell>
        </row>
        <row r="686">
          <cell r="B686">
            <v>3508</v>
          </cell>
        </row>
        <row r="687">
          <cell r="B687">
            <v>3508</v>
          </cell>
        </row>
        <row r="688">
          <cell r="B688">
            <v>3509</v>
          </cell>
        </row>
        <row r="689">
          <cell r="B689">
            <v>3509</v>
          </cell>
        </row>
        <row r="690">
          <cell r="B690">
            <v>3509</v>
          </cell>
        </row>
        <row r="691">
          <cell r="B691">
            <v>3509</v>
          </cell>
        </row>
        <row r="692">
          <cell r="B692">
            <v>3509</v>
          </cell>
        </row>
        <row r="693">
          <cell r="B693">
            <v>3510</v>
          </cell>
        </row>
        <row r="694">
          <cell r="B694">
            <v>3510</v>
          </cell>
        </row>
        <row r="695">
          <cell r="B695">
            <v>3510</v>
          </cell>
        </row>
        <row r="696">
          <cell r="B696">
            <v>3510</v>
          </cell>
        </row>
        <row r="697">
          <cell r="B697">
            <v>3510</v>
          </cell>
        </row>
        <row r="698">
          <cell r="B698">
            <v>3511</v>
          </cell>
        </row>
        <row r="699">
          <cell r="B699">
            <v>3511</v>
          </cell>
        </row>
        <row r="700">
          <cell r="B700">
            <v>3511</v>
          </cell>
        </row>
        <row r="701">
          <cell r="B701">
            <v>3511</v>
          </cell>
        </row>
        <row r="702">
          <cell r="B702">
            <v>3511</v>
          </cell>
        </row>
        <row r="703">
          <cell r="B703">
            <v>3511</v>
          </cell>
        </row>
        <row r="704">
          <cell r="B704">
            <v>3511</v>
          </cell>
        </row>
        <row r="705">
          <cell r="B705">
            <v>3512</v>
          </cell>
        </row>
        <row r="706">
          <cell r="B706">
            <v>3512</v>
          </cell>
        </row>
        <row r="707">
          <cell r="B707">
            <v>3512</v>
          </cell>
        </row>
        <row r="708">
          <cell r="B708">
            <v>3512</v>
          </cell>
        </row>
        <row r="709">
          <cell r="B709">
            <v>3513</v>
          </cell>
        </row>
        <row r="710">
          <cell r="B710">
            <v>3513</v>
          </cell>
        </row>
        <row r="711">
          <cell r="B711">
            <v>3513</v>
          </cell>
        </row>
        <row r="712">
          <cell r="B712">
            <v>3513</v>
          </cell>
        </row>
        <row r="713">
          <cell r="B713">
            <v>3514</v>
          </cell>
        </row>
        <row r="714">
          <cell r="B714">
            <v>3514</v>
          </cell>
        </row>
        <row r="715">
          <cell r="B715">
            <v>3514</v>
          </cell>
        </row>
        <row r="716">
          <cell r="B716">
            <v>3514</v>
          </cell>
        </row>
        <row r="717">
          <cell r="B717">
            <v>3514</v>
          </cell>
        </row>
        <row r="718">
          <cell r="B718">
            <v>3515</v>
          </cell>
        </row>
        <row r="719">
          <cell r="B719">
            <v>3515</v>
          </cell>
        </row>
        <row r="720">
          <cell r="B720">
            <v>3516</v>
          </cell>
        </row>
        <row r="721">
          <cell r="B721">
            <v>3516</v>
          </cell>
        </row>
        <row r="722">
          <cell r="B722">
            <v>3516</v>
          </cell>
        </row>
        <row r="723">
          <cell r="B723">
            <v>3516</v>
          </cell>
        </row>
        <row r="724">
          <cell r="B724">
            <v>3517</v>
          </cell>
        </row>
        <row r="725">
          <cell r="B725">
            <v>3517</v>
          </cell>
        </row>
        <row r="726">
          <cell r="B726">
            <v>3518</v>
          </cell>
        </row>
        <row r="727">
          <cell r="B727">
            <v>3519</v>
          </cell>
        </row>
        <row r="728">
          <cell r="B728">
            <v>3519</v>
          </cell>
        </row>
        <row r="729">
          <cell r="B729">
            <v>3520</v>
          </cell>
        </row>
        <row r="730">
          <cell r="B730">
            <v>3521</v>
          </cell>
        </row>
        <row r="731">
          <cell r="B731">
            <v>3521</v>
          </cell>
        </row>
        <row r="732">
          <cell r="B732">
            <v>3521</v>
          </cell>
        </row>
        <row r="733">
          <cell r="B733">
            <v>3522</v>
          </cell>
        </row>
        <row r="734">
          <cell r="B734">
            <v>3522</v>
          </cell>
        </row>
        <row r="735">
          <cell r="B735">
            <v>3522</v>
          </cell>
        </row>
        <row r="736">
          <cell r="B736">
            <v>3522</v>
          </cell>
        </row>
        <row r="737">
          <cell r="B737">
            <v>3522</v>
          </cell>
        </row>
        <row r="738">
          <cell r="B738">
            <v>3522</v>
          </cell>
        </row>
        <row r="739">
          <cell r="B739">
            <v>3522</v>
          </cell>
        </row>
        <row r="740">
          <cell r="B740">
            <v>3523</v>
          </cell>
        </row>
        <row r="741">
          <cell r="B741">
            <v>3523</v>
          </cell>
        </row>
        <row r="742">
          <cell r="B742">
            <v>3523</v>
          </cell>
        </row>
        <row r="743">
          <cell r="B743">
            <v>3523</v>
          </cell>
        </row>
        <row r="744">
          <cell r="B744">
            <v>3523</v>
          </cell>
        </row>
        <row r="745">
          <cell r="B745">
            <v>3523</v>
          </cell>
        </row>
        <row r="746">
          <cell r="B746">
            <v>3523</v>
          </cell>
        </row>
        <row r="747">
          <cell r="B747">
            <v>3523</v>
          </cell>
        </row>
        <row r="748">
          <cell r="B748">
            <v>3524</v>
          </cell>
        </row>
        <row r="749">
          <cell r="B749">
            <v>3524</v>
          </cell>
        </row>
        <row r="750">
          <cell r="B750">
            <v>3525</v>
          </cell>
        </row>
        <row r="751">
          <cell r="B751">
            <v>3525</v>
          </cell>
        </row>
        <row r="752">
          <cell r="B752">
            <v>3525</v>
          </cell>
        </row>
        <row r="753">
          <cell r="B753">
            <v>3525</v>
          </cell>
        </row>
        <row r="754">
          <cell r="B754">
            <v>3525</v>
          </cell>
        </row>
        <row r="755">
          <cell r="B755">
            <v>3525</v>
          </cell>
        </row>
        <row r="756">
          <cell r="B756">
            <v>3525</v>
          </cell>
        </row>
        <row r="757">
          <cell r="B757">
            <v>3525</v>
          </cell>
        </row>
        <row r="758">
          <cell r="B758">
            <v>3526</v>
          </cell>
        </row>
        <row r="759">
          <cell r="B759">
            <v>3527</v>
          </cell>
        </row>
        <row r="760">
          <cell r="B760">
            <v>3527</v>
          </cell>
        </row>
        <row r="761">
          <cell r="B761">
            <v>3527</v>
          </cell>
        </row>
        <row r="762">
          <cell r="B762">
            <v>3527</v>
          </cell>
        </row>
        <row r="763">
          <cell r="B763">
            <v>3527</v>
          </cell>
        </row>
        <row r="764">
          <cell r="B764">
            <v>3527</v>
          </cell>
        </row>
        <row r="765">
          <cell r="B765">
            <v>3527</v>
          </cell>
        </row>
        <row r="766">
          <cell r="B766">
            <v>3527</v>
          </cell>
        </row>
        <row r="767">
          <cell r="B767">
            <v>3527</v>
          </cell>
        </row>
        <row r="768">
          <cell r="B768">
            <v>3527</v>
          </cell>
        </row>
        <row r="769">
          <cell r="B769">
            <v>3527</v>
          </cell>
        </row>
        <row r="770">
          <cell r="B770">
            <v>3527</v>
          </cell>
        </row>
        <row r="771">
          <cell r="B771">
            <v>3527</v>
          </cell>
        </row>
        <row r="772">
          <cell r="B772">
            <v>3527</v>
          </cell>
        </row>
        <row r="773">
          <cell r="B773">
            <v>3527</v>
          </cell>
        </row>
        <row r="774">
          <cell r="B774">
            <v>3527</v>
          </cell>
        </row>
        <row r="775">
          <cell r="B775">
            <v>3527</v>
          </cell>
        </row>
        <row r="776">
          <cell r="B776">
            <v>3527</v>
          </cell>
        </row>
        <row r="777">
          <cell r="B777">
            <v>3527</v>
          </cell>
        </row>
        <row r="778">
          <cell r="B778">
            <v>3527</v>
          </cell>
        </row>
        <row r="779">
          <cell r="B779">
            <v>3527</v>
          </cell>
        </row>
        <row r="780">
          <cell r="B780">
            <v>3527</v>
          </cell>
        </row>
        <row r="781">
          <cell r="B781">
            <v>3527</v>
          </cell>
        </row>
        <row r="782">
          <cell r="B782">
            <v>3527</v>
          </cell>
        </row>
        <row r="783">
          <cell r="B783">
            <v>3527</v>
          </cell>
        </row>
        <row r="784">
          <cell r="B784">
            <v>3527</v>
          </cell>
        </row>
        <row r="785">
          <cell r="B785">
            <v>3527</v>
          </cell>
        </row>
        <row r="786">
          <cell r="B786">
            <v>3527</v>
          </cell>
        </row>
        <row r="787">
          <cell r="B787">
            <v>3527</v>
          </cell>
        </row>
        <row r="788">
          <cell r="B788">
            <v>3527</v>
          </cell>
        </row>
        <row r="789">
          <cell r="B789">
            <v>3527</v>
          </cell>
        </row>
        <row r="790">
          <cell r="B790">
            <v>3527</v>
          </cell>
        </row>
        <row r="791">
          <cell r="B791">
            <v>3528</v>
          </cell>
        </row>
        <row r="792">
          <cell r="B792">
            <v>3528</v>
          </cell>
        </row>
        <row r="793">
          <cell r="B793">
            <v>3528</v>
          </cell>
        </row>
        <row r="794">
          <cell r="B794">
            <v>3528</v>
          </cell>
        </row>
        <row r="795">
          <cell r="B795">
            <v>3528</v>
          </cell>
        </row>
        <row r="796">
          <cell r="B796">
            <v>3528</v>
          </cell>
        </row>
        <row r="797">
          <cell r="B797">
            <v>3528</v>
          </cell>
        </row>
        <row r="798">
          <cell r="B798">
            <v>3528</v>
          </cell>
        </row>
        <row r="799">
          <cell r="B799">
            <v>3528</v>
          </cell>
        </row>
        <row r="800">
          <cell r="B800">
            <v>3528</v>
          </cell>
        </row>
        <row r="801">
          <cell r="B801">
            <v>3528</v>
          </cell>
        </row>
        <row r="802">
          <cell r="B802">
            <v>3528</v>
          </cell>
        </row>
        <row r="803">
          <cell r="B803">
            <v>3528</v>
          </cell>
        </row>
        <row r="804">
          <cell r="B804">
            <v>3528</v>
          </cell>
        </row>
        <row r="805">
          <cell r="B805">
            <v>3529</v>
          </cell>
        </row>
        <row r="806">
          <cell r="B806">
            <v>3529</v>
          </cell>
        </row>
        <row r="807">
          <cell r="B807">
            <v>3530</v>
          </cell>
        </row>
        <row r="808">
          <cell r="B808">
            <v>3530</v>
          </cell>
        </row>
        <row r="809">
          <cell r="B809">
            <v>3531</v>
          </cell>
        </row>
        <row r="810">
          <cell r="B810">
            <v>3531</v>
          </cell>
        </row>
        <row r="811">
          <cell r="B811">
            <v>3531</v>
          </cell>
        </row>
        <row r="812">
          <cell r="B812">
            <v>3531</v>
          </cell>
        </row>
        <row r="813">
          <cell r="B813">
            <v>3531</v>
          </cell>
        </row>
        <row r="814">
          <cell r="B814">
            <v>3531</v>
          </cell>
        </row>
        <row r="815">
          <cell r="B815">
            <v>3531</v>
          </cell>
        </row>
        <row r="816">
          <cell r="B816">
            <v>3531</v>
          </cell>
        </row>
        <row r="817">
          <cell r="B817">
            <v>3531</v>
          </cell>
        </row>
        <row r="818">
          <cell r="B818">
            <v>3531</v>
          </cell>
        </row>
        <row r="819">
          <cell r="B819">
            <v>3531</v>
          </cell>
        </row>
        <row r="820">
          <cell r="B820">
            <v>3532</v>
          </cell>
        </row>
        <row r="821">
          <cell r="B821">
            <v>3532</v>
          </cell>
        </row>
        <row r="822">
          <cell r="B822">
            <v>3532</v>
          </cell>
        </row>
        <row r="823">
          <cell r="B823">
            <v>3532</v>
          </cell>
        </row>
        <row r="824">
          <cell r="B824">
            <v>3532</v>
          </cell>
        </row>
        <row r="825">
          <cell r="B825">
            <v>3532</v>
          </cell>
        </row>
        <row r="826">
          <cell r="B826">
            <v>3533</v>
          </cell>
        </row>
        <row r="827">
          <cell r="B827">
            <v>3533</v>
          </cell>
        </row>
        <row r="828">
          <cell r="B828">
            <v>3533</v>
          </cell>
        </row>
        <row r="829">
          <cell r="B829">
            <v>3533</v>
          </cell>
        </row>
        <row r="830">
          <cell r="B830">
            <v>3534</v>
          </cell>
        </row>
        <row r="831">
          <cell r="B831">
            <v>3534</v>
          </cell>
        </row>
        <row r="832">
          <cell r="B832">
            <v>3534</v>
          </cell>
        </row>
        <row r="833">
          <cell r="B833">
            <v>3534</v>
          </cell>
        </row>
        <row r="834">
          <cell r="B834">
            <v>3534</v>
          </cell>
        </row>
        <row r="835">
          <cell r="B835">
            <v>3535</v>
          </cell>
        </row>
        <row r="836">
          <cell r="B836">
            <v>3535</v>
          </cell>
        </row>
        <row r="837">
          <cell r="B837">
            <v>3536</v>
          </cell>
        </row>
        <row r="838">
          <cell r="B838">
            <v>3536</v>
          </cell>
        </row>
        <row r="839">
          <cell r="B839">
            <v>3536</v>
          </cell>
        </row>
        <row r="840">
          <cell r="B840">
            <v>3536</v>
          </cell>
        </row>
        <row r="841">
          <cell r="B841">
            <v>3537</v>
          </cell>
        </row>
        <row r="842">
          <cell r="B842">
            <v>3537</v>
          </cell>
        </row>
        <row r="843">
          <cell r="B843">
            <v>3537</v>
          </cell>
        </row>
        <row r="844">
          <cell r="B844">
            <v>3537</v>
          </cell>
        </row>
        <row r="845">
          <cell r="B845">
            <v>3537</v>
          </cell>
        </row>
        <row r="846">
          <cell r="B846">
            <v>3537</v>
          </cell>
        </row>
        <row r="847">
          <cell r="B847">
            <v>3537</v>
          </cell>
        </row>
        <row r="848">
          <cell r="B848">
            <v>3537</v>
          </cell>
        </row>
        <row r="849">
          <cell r="B849">
            <v>3537</v>
          </cell>
        </row>
        <row r="850">
          <cell r="B850">
            <v>3537</v>
          </cell>
        </row>
        <row r="851">
          <cell r="B851">
            <v>3537</v>
          </cell>
        </row>
        <row r="852">
          <cell r="B852">
            <v>3537</v>
          </cell>
        </row>
        <row r="853">
          <cell r="B853">
            <v>3537</v>
          </cell>
        </row>
        <row r="854">
          <cell r="B854">
            <v>3537</v>
          </cell>
        </row>
        <row r="855">
          <cell r="B855">
            <v>3537</v>
          </cell>
        </row>
        <row r="856">
          <cell r="B856">
            <v>3537</v>
          </cell>
        </row>
        <row r="857">
          <cell r="B857">
            <v>3537</v>
          </cell>
        </row>
        <row r="858">
          <cell r="B858">
            <v>3537</v>
          </cell>
        </row>
        <row r="859">
          <cell r="B859">
            <v>3537</v>
          </cell>
        </row>
        <row r="860">
          <cell r="B860">
            <v>3537</v>
          </cell>
        </row>
        <row r="861">
          <cell r="B861">
            <v>3538</v>
          </cell>
        </row>
        <row r="862">
          <cell r="B862">
            <v>3539</v>
          </cell>
        </row>
        <row r="863">
          <cell r="B863">
            <v>3539</v>
          </cell>
        </row>
        <row r="864">
          <cell r="B864">
            <v>3539</v>
          </cell>
        </row>
        <row r="865">
          <cell r="B865">
            <v>3539</v>
          </cell>
        </row>
        <row r="866">
          <cell r="B866">
            <v>3539</v>
          </cell>
        </row>
        <row r="867">
          <cell r="B867">
            <v>3539</v>
          </cell>
        </row>
        <row r="868">
          <cell r="B868">
            <v>3539</v>
          </cell>
        </row>
        <row r="869">
          <cell r="B869">
            <v>3539</v>
          </cell>
        </row>
        <row r="870">
          <cell r="B870">
            <v>3539</v>
          </cell>
        </row>
        <row r="871">
          <cell r="B871">
            <v>3539</v>
          </cell>
        </row>
        <row r="872">
          <cell r="B872">
            <v>3540</v>
          </cell>
        </row>
        <row r="873">
          <cell r="B873">
            <v>3540</v>
          </cell>
        </row>
        <row r="874">
          <cell r="B874">
            <v>3540</v>
          </cell>
        </row>
        <row r="875">
          <cell r="B875">
            <v>3540</v>
          </cell>
        </row>
        <row r="876">
          <cell r="B876">
            <v>3540</v>
          </cell>
        </row>
        <row r="877">
          <cell r="B877">
            <v>3540</v>
          </cell>
        </row>
        <row r="878">
          <cell r="B878">
            <v>3540</v>
          </cell>
        </row>
        <row r="879">
          <cell r="B879">
            <v>3540</v>
          </cell>
        </row>
        <row r="880">
          <cell r="B880">
            <v>3540</v>
          </cell>
        </row>
        <row r="881">
          <cell r="B881">
            <v>3541</v>
          </cell>
        </row>
        <row r="882">
          <cell r="B882">
            <v>3541</v>
          </cell>
        </row>
        <row r="883">
          <cell r="B883">
            <v>3541</v>
          </cell>
        </row>
        <row r="884">
          <cell r="B884">
            <v>3542</v>
          </cell>
        </row>
        <row r="885">
          <cell r="B885">
            <v>3542</v>
          </cell>
        </row>
        <row r="886">
          <cell r="B886">
            <v>3542</v>
          </cell>
        </row>
        <row r="887">
          <cell r="B887">
            <v>3543</v>
          </cell>
        </row>
        <row r="888">
          <cell r="B888">
            <v>3544</v>
          </cell>
        </row>
        <row r="889">
          <cell r="B889">
            <v>3544</v>
          </cell>
        </row>
        <row r="890">
          <cell r="B890">
            <v>3544</v>
          </cell>
        </row>
        <row r="891">
          <cell r="B891">
            <v>3545</v>
          </cell>
        </row>
        <row r="892">
          <cell r="B892">
            <v>3545</v>
          </cell>
        </row>
        <row r="893">
          <cell r="B893">
            <v>3545</v>
          </cell>
        </row>
        <row r="894">
          <cell r="B894">
            <v>3545</v>
          </cell>
        </row>
        <row r="895">
          <cell r="B895">
            <v>3545</v>
          </cell>
        </row>
        <row r="896">
          <cell r="B896">
            <v>3545</v>
          </cell>
        </row>
        <row r="897">
          <cell r="B897">
            <v>3545</v>
          </cell>
        </row>
        <row r="898">
          <cell r="B898">
            <v>3545</v>
          </cell>
        </row>
        <row r="899">
          <cell r="B899">
            <v>3545</v>
          </cell>
        </row>
        <row r="900">
          <cell r="B900">
            <v>3545</v>
          </cell>
        </row>
        <row r="901">
          <cell r="B901">
            <v>3545</v>
          </cell>
        </row>
        <row r="902">
          <cell r="B902">
            <v>3545</v>
          </cell>
        </row>
        <row r="903">
          <cell r="B903">
            <v>3545</v>
          </cell>
        </row>
        <row r="904">
          <cell r="B904">
            <v>3545</v>
          </cell>
        </row>
        <row r="905">
          <cell r="B905">
            <v>3545</v>
          </cell>
        </row>
        <row r="906">
          <cell r="B906">
            <v>3545</v>
          </cell>
        </row>
        <row r="907">
          <cell r="B907">
            <v>3545</v>
          </cell>
        </row>
        <row r="908">
          <cell r="B908">
            <v>3545</v>
          </cell>
        </row>
        <row r="909">
          <cell r="B909">
            <v>3545</v>
          </cell>
        </row>
        <row r="910">
          <cell r="B910">
            <v>3545</v>
          </cell>
        </row>
        <row r="911">
          <cell r="B911">
            <v>3545</v>
          </cell>
        </row>
        <row r="912">
          <cell r="B912">
            <v>3545</v>
          </cell>
        </row>
        <row r="913">
          <cell r="B913">
            <v>3545</v>
          </cell>
        </row>
        <row r="914">
          <cell r="B914">
            <v>3545</v>
          </cell>
        </row>
        <row r="915">
          <cell r="B915">
            <v>3545</v>
          </cell>
        </row>
        <row r="916">
          <cell r="B916">
            <v>3545</v>
          </cell>
        </row>
        <row r="917">
          <cell r="B917">
            <v>3545</v>
          </cell>
        </row>
        <row r="918">
          <cell r="B918">
            <v>3545</v>
          </cell>
        </row>
        <row r="919">
          <cell r="B919">
            <v>3545</v>
          </cell>
        </row>
        <row r="920">
          <cell r="B920">
            <v>3545</v>
          </cell>
        </row>
        <row r="921">
          <cell r="B921">
            <v>3545</v>
          </cell>
        </row>
        <row r="922">
          <cell r="B922">
            <v>3546</v>
          </cell>
        </row>
        <row r="923">
          <cell r="B923">
            <v>3546</v>
          </cell>
        </row>
        <row r="924">
          <cell r="B924">
            <v>3546</v>
          </cell>
        </row>
        <row r="925">
          <cell r="B925">
            <v>3546</v>
          </cell>
        </row>
        <row r="926">
          <cell r="B926">
            <v>3546</v>
          </cell>
        </row>
        <row r="927">
          <cell r="B927">
            <v>3546</v>
          </cell>
        </row>
        <row r="928">
          <cell r="B928">
            <v>3546</v>
          </cell>
        </row>
        <row r="929">
          <cell r="B929">
            <v>3547</v>
          </cell>
        </row>
        <row r="930">
          <cell r="B930">
            <v>3547</v>
          </cell>
        </row>
        <row r="931">
          <cell r="B931">
            <v>3547</v>
          </cell>
        </row>
        <row r="932">
          <cell r="B932">
            <v>3547</v>
          </cell>
        </row>
        <row r="933">
          <cell r="B933">
            <v>3548</v>
          </cell>
        </row>
        <row r="934">
          <cell r="B934">
            <v>3550</v>
          </cell>
        </row>
        <row r="935">
          <cell r="B935">
            <v>3550</v>
          </cell>
        </row>
        <row r="936">
          <cell r="B936">
            <v>3550</v>
          </cell>
        </row>
        <row r="937">
          <cell r="B937">
            <v>3550</v>
          </cell>
        </row>
        <row r="938">
          <cell r="B938">
            <v>3550</v>
          </cell>
        </row>
        <row r="939">
          <cell r="B939">
            <v>3550</v>
          </cell>
        </row>
        <row r="940">
          <cell r="B940">
            <v>3550</v>
          </cell>
        </row>
        <row r="941">
          <cell r="B941">
            <v>3550</v>
          </cell>
        </row>
        <row r="942">
          <cell r="B942">
            <v>3555</v>
          </cell>
        </row>
        <row r="943">
          <cell r="B943">
            <v>3556</v>
          </cell>
        </row>
        <row r="944">
          <cell r="B944">
            <v>3556</v>
          </cell>
        </row>
        <row r="945">
          <cell r="B945">
            <v>3557</v>
          </cell>
        </row>
        <row r="946">
          <cell r="B946">
            <v>3557</v>
          </cell>
        </row>
        <row r="947">
          <cell r="B947">
            <v>3558</v>
          </cell>
        </row>
        <row r="948">
          <cell r="B948">
            <v>3559</v>
          </cell>
        </row>
        <row r="949">
          <cell r="B949">
            <v>3560</v>
          </cell>
        </row>
        <row r="950">
          <cell r="B950">
            <v>3561</v>
          </cell>
        </row>
        <row r="951">
          <cell r="B951">
            <v>3561</v>
          </cell>
        </row>
        <row r="952">
          <cell r="B952">
            <v>3561</v>
          </cell>
        </row>
        <row r="953">
          <cell r="B953">
            <v>3561</v>
          </cell>
        </row>
        <row r="954">
          <cell r="B954">
            <v>3562</v>
          </cell>
        </row>
        <row r="955">
          <cell r="B955">
            <v>3562</v>
          </cell>
        </row>
        <row r="956">
          <cell r="B956">
            <v>3562</v>
          </cell>
        </row>
        <row r="957">
          <cell r="B957">
            <v>3563</v>
          </cell>
        </row>
        <row r="958">
          <cell r="B958">
            <v>3563</v>
          </cell>
        </row>
        <row r="959">
          <cell r="B959">
            <v>3563</v>
          </cell>
        </row>
        <row r="960">
          <cell r="B960">
            <v>3564</v>
          </cell>
        </row>
        <row r="961">
          <cell r="B961">
            <v>3565</v>
          </cell>
        </row>
        <row r="962">
          <cell r="B962">
            <v>3566</v>
          </cell>
        </row>
        <row r="963">
          <cell r="B963">
            <v>3566</v>
          </cell>
        </row>
        <row r="964">
          <cell r="B964">
            <v>3566</v>
          </cell>
        </row>
        <row r="965">
          <cell r="B965">
            <v>3566</v>
          </cell>
        </row>
        <row r="966">
          <cell r="B966">
            <v>3566</v>
          </cell>
        </row>
        <row r="967">
          <cell r="B967">
            <v>3566</v>
          </cell>
        </row>
        <row r="968">
          <cell r="B968">
            <v>3567</v>
          </cell>
        </row>
        <row r="969">
          <cell r="B969">
            <v>3567</v>
          </cell>
        </row>
        <row r="970">
          <cell r="B970">
            <v>3567</v>
          </cell>
        </row>
        <row r="971">
          <cell r="B971">
            <v>3567</v>
          </cell>
        </row>
        <row r="972">
          <cell r="B972">
            <v>3567</v>
          </cell>
        </row>
        <row r="973">
          <cell r="B973">
            <v>3567</v>
          </cell>
        </row>
        <row r="974">
          <cell r="B974">
            <v>3567</v>
          </cell>
        </row>
        <row r="975">
          <cell r="B975">
            <v>3567</v>
          </cell>
        </row>
        <row r="976">
          <cell r="B976">
            <v>3567</v>
          </cell>
        </row>
        <row r="977">
          <cell r="B977">
            <v>3567</v>
          </cell>
        </row>
        <row r="978">
          <cell r="B978">
            <v>3568</v>
          </cell>
        </row>
        <row r="979">
          <cell r="B979">
            <v>3568</v>
          </cell>
        </row>
        <row r="980">
          <cell r="B980">
            <v>3568</v>
          </cell>
        </row>
        <row r="981">
          <cell r="B981">
            <v>3568</v>
          </cell>
        </row>
        <row r="982">
          <cell r="B982">
            <v>3568</v>
          </cell>
        </row>
        <row r="983">
          <cell r="B983">
            <v>3568</v>
          </cell>
        </row>
        <row r="984">
          <cell r="B984">
            <v>3569</v>
          </cell>
        </row>
        <row r="985">
          <cell r="B985">
            <v>3569</v>
          </cell>
        </row>
        <row r="986">
          <cell r="B986">
            <v>3569</v>
          </cell>
        </row>
        <row r="987">
          <cell r="B987">
            <v>3571</v>
          </cell>
        </row>
        <row r="988">
          <cell r="B988">
            <v>3571</v>
          </cell>
        </row>
        <row r="989">
          <cell r="B989">
            <v>3572</v>
          </cell>
        </row>
        <row r="990">
          <cell r="B990">
            <v>3572</v>
          </cell>
        </row>
        <row r="991">
          <cell r="B991">
            <v>3572</v>
          </cell>
        </row>
        <row r="992">
          <cell r="B992">
            <v>3572</v>
          </cell>
        </row>
        <row r="993">
          <cell r="B993">
            <v>3572</v>
          </cell>
        </row>
        <row r="994">
          <cell r="B994">
            <v>3572</v>
          </cell>
        </row>
        <row r="995">
          <cell r="B995">
            <v>3572</v>
          </cell>
        </row>
        <row r="996">
          <cell r="B996">
            <v>3572</v>
          </cell>
        </row>
        <row r="997">
          <cell r="B997">
            <v>3572</v>
          </cell>
        </row>
        <row r="998">
          <cell r="B998">
            <v>3572</v>
          </cell>
        </row>
        <row r="999">
          <cell r="B999">
            <v>3572</v>
          </cell>
        </row>
        <row r="1000">
          <cell r="B1000">
            <v>3572</v>
          </cell>
        </row>
        <row r="1001">
          <cell r="B1001">
            <v>3572</v>
          </cell>
        </row>
        <row r="1002">
          <cell r="B1002">
            <v>3572</v>
          </cell>
        </row>
        <row r="1003">
          <cell r="B1003">
            <v>3572</v>
          </cell>
        </row>
        <row r="1004">
          <cell r="B1004">
            <v>3573</v>
          </cell>
        </row>
        <row r="1005">
          <cell r="B1005">
            <v>3573</v>
          </cell>
        </row>
        <row r="1006">
          <cell r="B1006">
            <v>3574</v>
          </cell>
        </row>
        <row r="1007">
          <cell r="B1007">
            <v>3574</v>
          </cell>
        </row>
        <row r="1008">
          <cell r="B1008">
            <v>3574</v>
          </cell>
        </row>
        <row r="1009">
          <cell r="B1009">
            <v>3574</v>
          </cell>
        </row>
        <row r="1010">
          <cell r="B1010">
            <v>3575</v>
          </cell>
        </row>
        <row r="1011">
          <cell r="B1011">
            <v>3576</v>
          </cell>
        </row>
        <row r="1012">
          <cell r="B1012">
            <v>3578</v>
          </cell>
        </row>
        <row r="1013">
          <cell r="B1013">
            <v>3579</v>
          </cell>
        </row>
        <row r="1014">
          <cell r="B1014">
            <v>3580</v>
          </cell>
        </row>
        <row r="1015">
          <cell r="B1015">
            <v>3580</v>
          </cell>
        </row>
        <row r="1016">
          <cell r="B1016">
            <v>3580</v>
          </cell>
        </row>
        <row r="1017">
          <cell r="B1017">
            <v>3580</v>
          </cell>
        </row>
        <row r="1018">
          <cell r="B1018">
            <v>3580</v>
          </cell>
        </row>
        <row r="1019">
          <cell r="B1019">
            <v>3580</v>
          </cell>
        </row>
        <row r="1020">
          <cell r="B1020">
            <v>3580</v>
          </cell>
        </row>
        <row r="1021">
          <cell r="B1021">
            <v>3580</v>
          </cell>
        </row>
        <row r="1022">
          <cell r="B1022">
            <v>3580</v>
          </cell>
        </row>
        <row r="1023">
          <cell r="B1023">
            <v>3580</v>
          </cell>
        </row>
        <row r="1024">
          <cell r="B1024">
            <v>3580</v>
          </cell>
        </row>
        <row r="1025">
          <cell r="B1025">
            <v>3580</v>
          </cell>
        </row>
        <row r="1026">
          <cell r="B1026">
            <v>3580</v>
          </cell>
        </row>
        <row r="1027">
          <cell r="B1027">
            <v>3581</v>
          </cell>
        </row>
        <row r="1028">
          <cell r="B1028">
            <v>3581</v>
          </cell>
        </row>
        <row r="1029">
          <cell r="B1029">
            <v>3581</v>
          </cell>
        </row>
        <row r="1030">
          <cell r="B1030">
            <v>3581</v>
          </cell>
        </row>
        <row r="1031">
          <cell r="B1031">
            <v>3581</v>
          </cell>
        </row>
        <row r="1032">
          <cell r="B1032">
            <v>3581</v>
          </cell>
        </row>
        <row r="1033">
          <cell r="B1033">
            <v>3582</v>
          </cell>
        </row>
        <row r="1034">
          <cell r="B1034">
            <v>3582</v>
          </cell>
        </row>
        <row r="1035">
          <cell r="B1035">
            <v>3583</v>
          </cell>
        </row>
        <row r="1036">
          <cell r="B1036">
            <v>3583</v>
          </cell>
        </row>
        <row r="1037">
          <cell r="B1037">
            <v>3583</v>
          </cell>
        </row>
        <row r="1038">
          <cell r="B1038">
            <v>3583</v>
          </cell>
        </row>
        <row r="1039">
          <cell r="B1039">
            <v>3584</v>
          </cell>
        </row>
        <row r="1040">
          <cell r="B1040">
            <v>3585</v>
          </cell>
        </row>
        <row r="1041">
          <cell r="B1041">
            <v>3585</v>
          </cell>
        </row>
        <row r="1042">
          <cell r="B1042">
            <v>3585</v>
          </cell>
        </row>
        <row r="1043">
          <cell r="B1043">
            <v>3585</v>
          </cell>
        </row>
        <row r="1044">
          <cell r="B1044">
            <v>3585</v>
          </cell>
        </row>
        <row r="1045">
          <cell r="B1045">
            <v>3585</v>
          </cell>
        </row>
        <row r="1046">
          <cell r="B1046">
            <v>3585</v>
          </cell>
        </row>
        <row r="1047">
          <cell r="B1047">
            <v>3585</v>
          </cell>
        </row>
        <row r="1048">
          <cell r="B1048">
            <v>3586</v>
          </cell>
        </row>
        <row r="1049">
          <cell r="B1049">
            <v>3586</v>
          </cell>
        </row>
        <row r="1050">
          <cell r="B1050">
            <v>3586</v>
          </cell>
        </row>
        <row r="1051">
          <cell r="B1051">
            <v>3586</v>
          </cell>
        </row>
        <row r="1052">
          <cell r="B1052">
            <v>3586</v>
          </cell>
        </row>
        <row r="1053">
          <cell r="B1053">
            <v>3589</v>
          </cell>
        </row>
        <row r="1054">
          <cell r="B1054">
            <v>3589</v>
          </cell>
        </row>
        <row r="1055">
          <cell r="B1055">
            <v>3589</v>
          </cell>
        </row>
        <row r="1056">
          <cell r="B1056">
            <v>3589</v>
          </cell>
        </row>
        <row r="1057">
          <cell r="B1057">
            <v>3590</v>
          </cell>
        </row>
        <row r="1058">
          <cell r="B1058">
            <v>3591</v>
          </cell>
        </row>
        <row r="1059">
          <cell r="B1059">
            <v>3591</v>
          </cell>
        </row>
        <row r="1060">
          <cell r="B1060">
            <v>3591</v>
          </cell>
        </row>
        <row r="1061">
          <cell r="B1061">
            <v>3591</v>
          </cell>
        </row>
        <row r="1062">
          <cell r="B1062">
            <v>3591</v>
          </cell>
        </row>
        <row r="1063">
          <cell r="B1063">
            <v>3591</v>
          </cell>
        </row>
        <row r="1064">
          <cell r="B1064">
            <v>3591</v>
          </cell>
        </row>
        <row r="1065">
          <cell r="B1065">
            <v>3591</v>
          </cell>
        </row>
        <row r="1066">
          <cell r="B1066">
            <v>3591</v>
          </cell>
        </row>
        <row r="1067">
          <cell r="B1067">
            <v>3591</v>
          </cell>
        </row>
        <row r="1068">
          <cell r="B1068">
            <v>3592</v>
          </cell>
        </row>
        <row r="1069">
          <cell r="B1069">
            <v>3592</v>
          </cell>
        </row>
        <row r="1070">
          <cell r="B1070">
            <v>3592</v>
          </cell>
        </row>
        <row r="1071">
          <cell r="B1071">
            <v>3593</v>
          </cell>
        </row>
        <row r="1072">
          <cell r="B1072">
            <v>3593</v>
          </cell>
        </row>
        <row r="1073">
          <cell r="B1073">
            <v>3593</v>
          </cell>
        </row>
        <row r="1074">
          <cell r="B1074">
            <v>3593</v>
          </cell>
        </row>
        <row r="1075">
          <cell r="B1075">
            <v>3593</v>
          </cell>
        </row>
        <row r="1076">
          <cell r="B1076">
            <v>3593</v>
          </cell>
        </row>
        <row r="1077">
          <cell r="B1077">
            <v>3593</v>
          </cell>
        </row>
        <row r="1078">
          <cell r="B1078">
            <v>3594</v>
          </cell>
        </row>
        <row r="1079">
          <cell r="B1079">
            <v>3594</v>
          </cell>
        </row>
        <row r="1080">
          <cell r="B1080">
            <v>3594</v>
          </cell>
        </row>
        <row r="1081">
          <cell r="B1081">
            <v>3594</v>
          </cell>
        </row>
        <row r="1082">
          <cell r="B1082">
            <v>3595</v>
          </cell>
        </row>
        <row r="1083">
          <cell r="B1083">
            <v>3595</v>
          </cell>
        </row>
        <row r="1084">
          <cell r="B1084">
            <v>3595</v>
          </cell>
        </row>
        <row r="1085">
          <cell r="B1085">
            <v>3595</v>
          </cell>
        </row>
        <row r="1086">
          <cell r="B1086">
            <v>3596</v>
          </cell>
        </row>
        <row r="1087">
          <cell r="B1087">
            <v>3596</v>
          </cell>
        </row>
        <row r="1088">
          <cell r="B1088">
            <v>3597</v>
          </cell>
        </row>
        <row r="1089">
          <cell r="B1089">
            <v>3597</v>
          </cell>
        </row>
        <row r="1090">
          <cell r="B1090">
            <v>3597</v>
          </cell>
        </row>
        <row r="1091">
          <cell r="B1091">
            <v>3598</v>
          </cell>
        </row>
        <row r="1092">
          <cell r="B1092">
            <v>3598</v>
          </cell>
        </row>
        <row r="1093">
          <cell r="B1093">
            <v>3598</v>
          </cell>
        </row>
        <row r="1094">
          <cell r="B1094">
            <v>3598</v>
          </cell>
        </row>
        <row r="1095">
          <cell r="B1095">
            <v>3598</v>
          </cell>
        </row>
        <row r="1096">
          <cell r="B1096">
            <v>3598</v>
          </cell>
        </row>
        <row r="1097">
          <cell r="B1097">
            <v>3598</v>
          </cell>
        </row>
        <row r="1098">
          <cell r="B1098">
            <v>3598</v>
          </cell>
        </row>
        <row r="1099">
          <cell r="B1099">
            <v>3598</v>
          </cell>
        </row>
        <row r="1100">
          <cell r="B1100">
            <v>3598</v>
          </cell>
        </row>
        <row r="1101">
          <cell r="B1101">
            <v>3598</v>
          </cell>
        </row>
        <row r="1102">
          <cell r="B1102">
            <v>3598</v>
          </cell>
        </row>
        <row r="1103">
          <cell r="B1103">
            <v>3599</v>
          </cell>
        </row>
        <row r="1104">
          <cell r="B1104">
            <v>3599</v>
          </cell>
        </row>
        <row r="1105">
          <cell r="B1105">
            <v>3600</v>
          </cell>
        </row>
        <row r="1106">
          <cell r="B1106">
            <v>3600</v>
          </cell>
        </row>
        <row r="1107">
          <cell r="B1107">
            <v>3600</v>
          </cell>
        </row>
        <row r="1108">
          <cell r="B1108">
            <v>3600</v>
          </cell>
        </row>
        <row r="1109">
          <cell r="B1109">
            <v>3600</v>
          </cell>
        </row>
        <row r="1110">
          <cell r="B1110">
            <v>3600</v>
          </cell>
        </row>
        <row r="1111">
          <cell r="B1111">
            <v>3600</v>
          </cell>
        </row>
        <row r="1112">
          <cell r="B1112">
            <v>3600</v>
          </cell>
        </row>
        <row r="1113">
          <cell r="B1113">
            <v>3600</v>
          </cell>
        </row>
        <row r="1114">
          <cell r="B1114">
            <v>3600</v>
          </cell>
        </row>
        <row r="1115">
          <cell r="B1115">
            <v>3600</v>
          </cell>
        </row>
        <row r="1116">
          <cell r="B1116">
            <v>3600</v>
          </cell>
        </row>
        <row r="1117">
          <cell r="B1117">
            <v>3601</v>
          </cell>
        </row>
        <row r="1118">
          <cell r="B1118">
            <v>3602</v>
          </cell>
        </row>
        <row r="1119">
          <cell r="B1119">
            <v>3602</v>
          </cell>
        </row>
        <row r="1120">
          <cell r="B1120">
            <v>3602</v>
          </cell>
        </row>
        <row r="1121">
          <cell r="B1121">
            <v>3602</v>
          </cell>
        </row>
        <row r="1122">
          <cell r="B1122">
            <v>3603</v>
          </cell>
        </row>
        <row r="1123">
          <cell r="B1123">
            <v>3603</v>
          </cell>
        </row>
        <row r="1124">
          <cell r="B1124">
            <v>3603</v>
          </cell>
        </row>
        <row r="1125">
          <cell r="B1125">
            <v>3604</v>
          </cell>
        </row>
        <row r="1126">
          <cell r="B1126">
            <v>3604</v>
          </cell>
        </row>
        <row r="1127">
          <cell r="B1127">
            <v>3604</v>
          </cell>
        </row>
        <row r="1128">
          <cell r="B1128">
            <v>3604</v>
          </cell>
        </row>
        <row r="1129">
          <cell r="B1129">
            <v>3604</v>
          </cell>
        </row>
        <row r="1130">
          <cell r="B1130">
            <v>3604</v>
          </cell>
        </row>
        <row r="1131">
          <cell r="B1131">
            <v>3604</v>
          </cell>
        </row>
        <row r="1132">
          <cell r="B1132">
            <v>3604</v>
          </cell>
        </row>
        <row r="1133">
          <cell r="B1133">
            <v>3605</v>
          </cell>
        </row>
        <row r="1134">
          <cell r="B1134">
            <v>3605</v>
          </cell>
        </row>
        <row r="1135">
          <cell r="B1135">
            <v>3606</v>
          </cell>
        </row>
        <row r="1136">
          <cell r="B1136">
            <v>3606</v>
          </cell>
        </row>
        <row r="1137">
          <cell r="B1137">
            <v>3606</v>
          </cell>
        </row>
        <row r="1138">
          <cell r="B1138">
            <v>3606</v>
          </cell>
        </row>
        <row r="1139">
          <cell r="B1139">
            <v>3606</v>
          </cell>
        </row>
        <row r="1140">
          <cell r="B1140">
            <v>3606</v>
          </cell>
        </row>
        <row r="1141">
          <cell r="B1141">
            <v>3606</v>
          </cell>
        </row>
        <row r="1142">
          <cell r="B1142">
            <v>3606</v>
          </cell>
        </row>
        <row r="1143">
          <cell r="B1143">
            <v>3606</v>
          </cell>
        </row>
        <row r="1144">
          <cell r="B1144">
            <v>3606</v>
          </cell>
        </row>
        <row r="1145">
          <cell r="B1145">
            <v>3607</v>
          </cell>
        </row>
        <row r="1146">
          <cell r="B1146">
            <v>3607</v>
          </cell>
        </row>
        <row r="1147">
          <cell r="B1147">
            <v>3608</v>
          </cell>
        </row>
        <row r="1148">
          <cell r="B1148">
            <v>3608</v>
          </cell>
        </row>
        <row r="1149">
          <cell r="B1149">
            <v>3609</v>
          </cell>
        </row>
        <row r="1150">
          <cell r="B1150">
            <v>3610</v>
          </cell>
        </row>
        <row r="1151">
          <cell r="B1151">
            <v>3611</v>
          </cell>
        </row>
        <row r="1152">
          <cell r="B1152">
            <v>3611</v>
          </cell>
        </row>
        <row r="1153">
          <cell r="B1153">
            <v>3612</v>
          </cell>
        </row>
        <row r="1154">
          <cell r="B1154">
            <v>3612</v>
          </cell>
        </row>
        <row r="1155">
          <cell r="B1155">
            <v>3612</v>
          </cell>
        </row>
        <row r="1156">
          <cell r="B1156">
            <v>3613</v>
          </cell>
        </row>
        <row r="1157">
          <cell r="B1157">
            <v>3613</v>
          </cell>
        </row>
        <row r="1158">
          <cell r="B1158">
            <v>3613</v>
          </cell>
        </row>
        <row r="1159">
          <cell r="B1159">
            <v>3614</v>
          </cell>
        </row>
        <row r="1160">
          <cell r="B1160">
            <v>3614</v>
          </cell>
        </row>
        <row r="1161">
          <cell r="B1161">
            <v>3615</v>
          </cell>
        </row>
        <row r="1162">
          <cell r="B1162">
            <v>3615</v>
          </cell>
        </row>
        <row r="1163">
          <cell r="B1163">
            <v>3615</v>
          </cell>
        </row>
        <row r="1164">
          <cell r="B1164">
            <v>3615</v>
          </cell>
        </row>
        <row r="1165">
          <cell r="B1165">
            <v>3615</v>
          </cell>
        </row>
        <row r="1166">
          <cell r="B1166">
            <v>3615</v>
          </cell>
        </row>
        <row r="1167">
          <cell r="B1167">
            <v>3615</v>
          </cell>
        </row>
        <row r="1168">
          <cell r="B1168">
            <v>3615</v>
          </cell>
        </row>
        <row r="1169">
          <cell r="B1169">
            <v>3615</v>
          </cell>
        </row>
        <row r="1170">
          <cell r="B1170">
            <v>3616</v>
          </cell>
        </row>
        <row r="1171">
          <cell r="B1171">
            <v>3617</v>
          </cell>
        </row>
        <row r="1172">
          <cell r="B1172">
            <v>3617</v>
          </cell>
        </row>
        <row r="1173">
          <cell r="B1173">
            <v>3618</v>
          </cell>
        </row>
        <row r="1174">
          <cell r="B1174">
            <v>3618</v>
          </cell>
        </row>
        <row r="1175">
          <cell r="B1175">
            <v>3618</v>
          </cell>
        </row>
        <row r="1176">
          <cell r="B1176">
            <v>3619</v>
          </cell>
        </row>
        <row r="1177">
          <cell r="B1177">
            <v>3619</v>
          </cell>
        </row>
        <row r="1178">
          <cell r="B1178">
            <v>3619</v>
          </cell>
        </row>
        <row r="1179">
          <cell r="B1179">
            <v>3619</v>
          </cell>
        </row>
        <row r="1180">
          <cell r="B1180">
            <v>3619</v>
          </cell>
        </row>
        <row r="1181">
          <cell r="B1181">
            <v>3619</v>
          </cell>
        </row>
        <row r="1182">
          <cell r="B1182">
            <v>3619</v>
          </cell>
        </row>
        <row r="1183">
          <cell r="B1183">
            <v>3620</v>
          </cell>
        </row>
        <row r="1184">
          <cell r="B1184">
            <v>3620</v>
          </cell>
        </row>
        <row r="1185">
          <cell r="B1185">
            <v>3620</v>
          </cell>
        </row>
        <row r="1186">
          <cell r="B1186">
            <v>3620</v>
          </cell>
        </row>
        <row r="1187">
          <cell r="B1187">
            <v>3620</v>
          </cell>
        </row>
        <row r="1188">
          <cell r="B1188">
            <v>3620</v>
          </cell>
        </row>
        <row r="1189">
          <cell r="B1189">
            <v>3620</v>
          </cell>
        </row>
        <row r="1190">
          <cell r="B1190">
            <v>3620</v>
          </cell>
        </row>
        <row r="1191">
          <cell r="B1191">
            <v>3621</v>
          </cell>
        </row>
        <row r="1192">
          <cell r="B1192">
            <v>3621</v>
          </cell>
        </row>
        <row r="1193">
          <cell r="B1193">
            <v>3621</v>
          </cell>
        </row>
        <row r="1194">
          <cell r="B1194">
            <v>3621</v>
          </cell>
        </row>
        <row r="1195">
          <cell r="B1195">
            <v>3621</v>
          </cell>
        </row>
        <row r="1196">
          <cell r="B1196">
            <v>3621</v>
          </cell>
        </row>
        <row r="1197">
          <cell r="B1197">
            <v>3622</v>
          </cell>
        </row>
        <row r="1198">
          <cell r="B1198">
            <v>3622</v>
          </cell>
        </row>
        <row r="1199">
          <cell r="B1199">
            <v>3623</v>
          </cell>
        </row>
        <row r="1200">
          <cell r="B1200">
            <v>3624</v>
          </cell>
        </row>
        <row r="1201">
          <cell r="B1201">
            <v>3624</v>
          </cell>
        </row>
        <row r="1202">
          <cell r="B1202">
            <v>3624</v>
          </cell>
        </row>
        <row r="1203">
          <cell r="B1203">
            <v>3625</v>
          </cell>
        </row>
        <row r="1204">
          <cell r="B1204">
            <v>3625</v>
          </cell>
        </row>
        <row r="1205">
          <cell r="B1205">
            <v>3626</v>
          </cell>
        </row>
        <row r="1206">
          <cell r="B1206">
            <v>3626</v>
          </cell>
        </row>
        <row r="1207">
          <cell r="B1207">
            <v>3627</v>
          </cell>
        </row>
        <row r="1208">
          <cell r="B1208">
            <v>3628</v>
          </cell>
        </row>
        <row r="1209">
          <cell r="B1209">
            <v>3629</v>
          </cell>
        </row>
        <row r="1210">
          <cell r="B1210">
            <v>3629</v>
          </cell>
        </row>
        <row r="1211">
          <cell r="B1211">
            <v>3630</v>
          </cell>
        </row>
        <row r="1212">
          <cell r="B1212">
            <v>3630</v>
          </cell>
        </row>
        <row r="1213">
          <cell r="B1213">
            <v>3630</v>
          </cell>
        </row>
        <row r="1214">
          <cell r="B1214">
            <v>3630</v>
          </cell>
        </row>
        <row r="1215">
          <cell r="B1215">
            <v>3630</v>
          </cell>
        </row>
        <row r="1216">
          <cell r="B1216">
            <v>3630</v>
          </cell>
        </row>
        <row r="1217">
          <cell r="B1217">
            <v>3631</v>
          </cell>
        </row>
        <row r="1218">
          <cell r="B1218">
            <v>3631</v>
          </cell>
        </row>
        <row r="1219">
          <cell r="B1219">
            <v>3631</v>
          </cell>
        </row>
        <row r="1220">
          <cell r="B1220">
            <v>3631</v>
          </cell>
        </row>
        <row r="1221">
          <cell r="B1221">
            <v>3631</v>
          </cell>
        </row>
        <row r="1222">
          <cell r="B1222">
            <v>3631</v>
          </cell>
        </row>
        <row r="1223">
          <cell r="B1223">
            <v>3632</v>
          </cell>
        </row>
        <row r="1224">
          <cell r="B1224">
            <v>3632</v>
          </cell>
        </row>
        <row r="1225">
          <cell r="B1225">
            <v>3632</v>
          </cell>
        </row>
        <row r="1226">
          <cell r="B1226">
            <v>3632</v>
          </cell>
        </row>
        <row r="1227">
          <cell r="B1227">
            <v>3633</v>
          </cell>
        </row>
        <row r="1228">
          <cell r="B1228">
            <v>3634</v>
          </cell>
        </row>
        <row r="1229">
          <cell r="B1229">
            <v>3634</v>
          </cell>
        </row>
        <row r="1230">
          <cell r="B1230">
            <v>3635</v>
          </cell>
        </row>
        <row r="1231">
          <cell r="B1231">
            <v>3635</v>
          </cell>
        </row>
        <row r="1232">
          <cell r="B1232">
            <v>3635</v>
          </cell>
        </row>
        <row r="1233">
          <cell r="B1233">
            <v>3635</v>
          </cell>
        </row>
        <row r="1234">
          <cell r="B1234">
            <v>3636</v>
          </cell>
        </row>
        <row r="1235">
          <cell r="B1235">
            <v>3636</v>
          </cell>
        </row>
        <row r="1236">
          <cell r="B1236">
            <v>3636</v>
          </cell>
        </row>
        <row r="1237">
          <cell r="B1237">
            <v>3636</v>
          </cell>
        </row>
        <row r="1238">
          <cell r="B1238">
            <v>3637</v>
          </cell>
        </row>
        <row r="1239">
          <cell r="B1239">
            <v>3637</v>
          </cell>
        </row>
        <row r="1240">
          <cell r="B1240">
            <v>3637</v>
          </cell>
        </row>
        <row r="1241">
          <cell r="B1241">
            <v>3638</v>
          </cell>
        </row>
        <row r="1242">
          <cell r="B1242">
            <v>3639</v>
          </cell>
        </row>
        <row r="1243">
          <cell r="B1243">
            <v>3639</v>
          </cell>
        </row>
        <row r="1244">
          <cell r="B1244">
            <v>3640</v>
          </cell>
        </row>
        <row r="1245">
          <cell r="B1245">
            <v>3640</v>
          </cell>
        </row>
        <row r="1246">
          <cell r="B1246">
            <v>3641</v>
          </cell>
        </row>
        <row r="1247">
          <cell r="B1247">
            <v>3641</v>
          </cell>
        </row>
        <row r="1248">
          <cell r="B1248">
            <v>3641</v>
          </cell>
        </row>
        <row r="1249">
          <cell r="B1249">
            <v>3641</v>
          </cell>
        </row>
        <row r="1250">
          <cell r="B1250">
            <v>3642</v>
          </cell>
        </row>
        <row r="1251">
          <cell r="B1251">
            <v>3642</v>
          </cell>
        </row>
        <row r="1252">
          <cell r="B1252">
            <v>3642</v>
          </cell>
        </row>
        <row r="1253">
          <cell r="B1253">
            <v>3643</v>
          </cell>
        </row>
        <row r="1254">
          <cell r="B1254">
            <v>3644</v>
          </cell>
        </row>
        <row r="1255">
          <cell r="B1255">
            <v>3645</v>
          </cell>
        </row>
        <row r="1256">
          <cell r="B1256">
            <v>3646</v>
          </cell>
        </row>
        <row r="1257">
          <cell r="B1257">
            <v>3647</v>
          </cell>
        </row>
        <row r="1258">
          <cell r="B1258">
            <v>3648</v>
          </cell>
        </row>
        <row r="1259">
          <cell r="B1259">
            <v>3648</v>
          </cell>
        </row>
        <row r="1260">
          <cell r="B1260">
            <v>3649</v>
          </cell>
        </row>
        <row r="1261">
          <cell r="B1261">
            <v>3650</v>
          </cell>
        </row>
        <row r="1262">
          <cell r="B1262">
            <v>3650</v>
          </cell>
        </row>
        <row r="1263">
          <cell r="B1263">
            <v>3650</v>
          </cell>
        </row>
        <row r="1264">
          <cell r="B1264">
            <v>3650</v>
          </cell>
        </row>
        <row r="1265">
          <cell r="B1265">
            <v>3650</v>
          </cell>
        </row>
        <row r="1266">
          <cell r="B1266">
            <v>3650</v>
          </cell>
        </row>
        <row r="1267">
          <cell r="B1267">
            <v>3650</v>
          </cell>
        </row>
        <row r="1268">
          <cell r="B1268">
            <v>3651</v>
          </cell>
        </row>
        <row r="1269">
          <cell r="B1269">
            <v>3651</v>
          </cell>
        </row>
        <row r="1270">
          <cell r="B1270">
            <v>3651</v>
          </cell>
        </row>
        <row r="1271">
          <cell r="B1271">
            <v>3652</v>
          </cell>
        </row>
        <row r="1272">
          <cell r="B1272">
            <v>3652</v>
          </cell>
        </row>
        <row r="1273">
          <cell r="B1273">
            <v>3652</v>
          </cell>
        </row>
        <row r="1274">
          <cell r="B1274">
            <v>3653</v>
          </cell>
        </row>
        <row r="1275">
          <cell r="B1275">
            <v>3655</v>
          </cell>
        </row>
        <row r="1276">
          <cell r="B1276">
            <v>3655</v>
          </cell>
        </row>
        <row r="1277">
          <cell r="B1277">
            <v>3656</v>
          </cell>
        </row>
        <row r="1278">
          <cell r="B1278">
            <v>3657</v>
          </cell>
        </row>
        <row r="1279">
          <cell r="B1279">
            <v>3657</v>
          </cell>
        </row>
        <row r="1280">
          <cell r="B1280">
            <v>3657</v>
          </cell>
        </row>
        <row r="1281">
          <cell r="B1281">
            <v>3657</v>
          </cell>
        </row>
        <row r="1282">
          <cell r="B1282">
            <v>3657</v>
          </cell>
        </row>
        <row r="1283">
          <cell r="B1283">
            <v>3657</v>
          </cell>
        </row>
        <row r="1284">
          <cell r="B1284">
            <v>3657</v>
          </cell>
        </row>
        <row r="1285">
          <cell r="B1285">
            <v>3657</v>
          </cell>
        </row>
        <row r="1286">
          <cell r="B1286">
            <v>3658</v>
          </cell>
        </row>
        <row r="1287">
          <cell r="B1287">
            <v>3659</v>
          </cell>
        </row>
        <row r="1288">
          <cell r="B1288">
            <v>3659</v>
          </cell>
        </row>
        <row r="1289">
          <cell r="B1289">
            <v>3659</v>
          </cell>
        </row>
        <row r="1290">
          <cell r="B1290">
            <v>3659</v>
          </cell>
        </row>
        <row r="1291">
          <cell r="B1291">
            <v>3661</v>
          </cell>
        </row>
        <row r="1292">
          <cell r="B1292">
            <v>3661</v>
          </cell>
        </row>
        <row r="1293">
          <cell r="B1293">
            <v>3662</v>
          </cell>
        </row>
        <row r="1294">
          <cell r="B1294">
            <v>3663</v>
          </cell>
        </row>
        <row r="1295">
          <cell r="B1295">
            <v>3663</v>
          </cell>
        </row>
        <row r="1296">
          <cell r="B1296">
            <v>3663</v>
          </cell>
        </row>
        <row r="1297">
          <cell r="B1297">
            <v>3663</v>
          </cell>
        </row>
        <row r="1298">
          <cell r="B1298">
            <v>3663</v>
          </cell>
        </row>
        <row r="1299">
          <cell r="B1299">
            <v>3663</v>
          </cell>
        </row>
        <row r="1300">
          <cell r="B1300">
            <v>3663</v>
          </cell>
        </row>
        <row r="1301">
          <cell r="B1301">
            <v>3663</v>
          </cell>
        </row>
        <row r="1302">
          <cell r="B1302">
            <v>3664</v>
          </cell>
        </row>
        <row r="1303">
          <cell r="B1303">
            <v>3664</v>
          </cell>
        </row>
        <row r="1304">
          <cell r="B1304">
            <v>3665</v>
          </cell>
        </row>
        <row r="1305">
          <cell r="B1305">
            <v>3666</v>
          </cell>
        </row>
        <row r="1306">
          <cell r="B1306">
            <v>3667</v>
          </cell>
        </row>
        <row r="1307">
          <cell r="B1307">
            <v>3668</v>
          </cell>
        </row>
        <row r="1308">
          <cell r="B1308">
            <v>3668</v>
          </cell>
        </row>
        <row r="1309">
          <cell r="B1309">
            <v>3668</v>
          </cell>
        </row>
        <row r="1310">
          <cell r="B1310">
            <v>3668</v>
          </cell>
        </row>
        <row r="1311">
          <cell r="B1311">
            <v>3668</v>
          </cell>
        </row>
        <row r="1312">
          <cell r="B1312">
            <v>3669</v>
          </cell>
        </row>
        <row r="1313">
          <cell r="B1313">
            <v>3669</v>
          </cell>
        </row>
        <row r="1314">
          <cell r="B1314">
            <v>3670</v>
          </cell>
        </row>
        <row r="1315">
          <cell r="B1315">
            <v>3670</v>
          </cell>
        </row>
        <row r="1316">
          <cell r="B1316">
            <v>3670</v>
          </cell>
        </row>
        <row r="1317">
          <cell r="B1317">
            <v>3670</v>
          </cell>
        </row>
        <row r="1318">
          <cell r="B1318">
            <v>3670</v>
          </cell>
        </row>
        <row r="1319">
          <cell r="B1319">
            <v>3670</v>
          </cell>
        </row>
        <row r="1320">
          <cell r="B1320">
            <v>3670</v>
          </cell>
        </row>
        <row r="1321">
          <cell r="B1321">
            <v>3670</v>
          </cell>
        </row>
        <row r="1322">
          <cell r="B1322">
            <v>3670</v>
          </cell>
        </row>
        <row r="1323">
          <cell r="B1323">
            <v>3670</v>
          </cell>
        </row>
        <row r="1324">
          <cell r="B1324">
            <v>3670</v>
          </cell>
        </row>
        <row r="1325">
          <cell r="B1325">
            <v>3670</v>
          </cell>
        </row>
        <row r="1326">
          <cell r="B1326">
            <v>3671</v>
          </cell>
        </row>
        <row r="1327">
          <cell r="B1327">
            <v>3671</v>
          </cell>
        </row>
        <row r="1328">
          <cell r="B1328">
            <v>3671</v>
          </cell>
        </row>
        <row r="1329">
          <cell r="B1329">
            <v>3671</v>
          </cell>
        </row>
        <row r="1330">
          <cell r="B1330">
            <v>3671</v>
          </cell>
        </row>
        <row r="1331">
          <cell r="B1331">
            <v>3671</v>
          </cell>
        </row>
        <row r="1332">
          <cell r="B1332">
            <v>3671</v>
          </cell>
        </row>
        <row r="1333">
          <cell r="B1333">
            <v>3673</v>
          </cell>
        </row>
        <row r="1334">
          <cell r="B1334">
            <v>3673</v>
          </cell>
        </row>
        <row r="1335">
          <cell r="B1335">
            <v>3674</v>
          </cell>
        </row>
        <row r="1336">
          <cell r="B1336">
            <v>3674</v>
          </cell>
        </row>
        <row r="1337">
          <cell r="B1337">
            <v>3674</v>
          </cell>
        </row>
        <row r="1338">
          <cell r="B1338">
            <v>3674</v>
          </cell>
        </row>
        <row r="1339">
          <cell r="B1339">
            <v>3674</v>
          </cell>
        </row>
        <row r="1340">
          <cell r="B1340">
            <v>3674</v>
          </cell>
        </row>
        <row r="1341">
          <cell r="B1341">
            <v>3674</v>
          </cell>
        </row>
        <row r="1342">
          <cell r="B1342">
            <v>3674</v>
          </cell>
        </row>
        <row r="1343">
          <cell r="B1343">
            <v>3674</v>
          </cell>
        </row>
        <row r="1344">
          <cell r="B1344">
            <v>3674</v>
          </cell>
        </row>
        <row r="1345">
          <cell r="B1345">
            <v>3674</v>
          </cell>
        </row>
        <row r="1346">
          <cell r="B1346">
            <v>3674</v>
          </cell>
        </row>
        <row r="1347">
          <cell r="B1347">
            <v>3674</v>
          </cell>
        </row>
        <row r="1348">
          <cell r="B1348">
            <v>3674</v>
          </cell>
        </row>
        <row r="1349">
          <cell r="B1349">
            <v>3675</v>
          </cell>
        </row>
        <row r="1350">
          <cell r="B1350">
            <v>3675</v>
          </cell>
        </row>
        <row r="1351">
          <cell r="B1351">
            <v>3675</v>
          </cell>
        </row>
        <row r="1352">
          <cell r="B1352">
            <v>3675</v>
          </cell>
        </row>
        <row r="1353">
          <cell r="B1353">
            <v>3675</v>
          </cell>
        </row>
        <row r="1354">
          <cell r="B1354">
            <v>3676</v>
          </cell>
        </row>
        <row r="1355">
          <cell r="B1355">
            <v>3676</v>
          </cell>
        </row>
        <row r="1356">
          <cell r="B1356">
            <v>3676</v>
          </cell>
        </row>
        <row r="1357">
          <cell r="B1357">
            <v>3676</v>
          </cell>
        </row>
        <row r="1358">
          <cell r="B1358">
            <v>3677</v>
          </cell>
        </row>
        <row r="1359">
          <cell r="B1359">
            <v>3677</v>
          </cell>
        </row>
        <row r="1360">
          <cell r="B1360">
            <v>3677</v>
          </cell>
        </row>
        <row r="1361">
          <cell r="B1361">
            <v>3677</v>
          </cell>
        </row>
        <row r="1362">
          <cell r="B1362">
            <v>3677</v>
          </cell>
        </row>
        <row r="1363">
          <cell r="B1363">
            <v>3677</v>
          </cell>
        </row>
        <row r="1364">
          <cell r="B1364">
            <v>3677</v>
          </cell>
        </row>
        <row r="1365">
          <cell r="B1365">
            <v>3677</v>
          </cell>
        </row>
        <row r="1366">
          <cell r="B1366">
            <v>3677</v>
          </cell>
        </row>
        <row r="1367">
          <cell r="B1367">
            <v>3677</v>
          </cell>
        </row>
        <row r="1368">
          <cell r="B1368">
            <v>3677</v>
          </cell>
        </row>
        <row r="1369">
          <cell r="B1369">
            <v>3677</v>
          </cell>
        </row>
        <row r="1370">
          <cell r="B1370">
            <v>3677</v>
          </cell>
        </row>
        <row r="1371">
          <cell r="B1371">
            <v>3677</v>
          </cell>
        </row>
        <row r="1372">
          <cell r="B1372">
            <v>3677</v>
          </cell>
        </row>
        <row r="1373">
          <cell r="B1373">
            <v>3678</v>
          </cell>
        </row>
        <row r="1374">
          <cell r="B1374">
            <v>3678</v>
          </cell>
        </row>
        <row r="1375">
          <cell r="B1375">
            <v>3678</v>
          </cell>
        </row>
        <row r="1376">
          <cell r="B1376">
            <v>3678</v>
          </cell>
        </row>
        <row r="1377">
          <cell r="B1377">
            <v>3678</v>
          </cell>
        </row>
        <row r="1378">
          <cell r="B1378">
            <v>3679</v>
          </cell>
        </row>
        <row r="1379">
          <cell r="B1379">
            <v>3679</v>
          </cell>
        </row>
        <row r="1380">
          <cell r="B1380">
            <v>3680</v>
          </cell>
        </row>
        <row r="1381">
          <cell r="B1381">
            <v>3680</v>
          </cell>
        </row>
        <row r="1382">
          <cell r="B1382">
            <v>3681</v>
          </cell>
        </row>
        <row r="1383">
          <cell r="B1383">
            <v>3681</v>
          </cell>
        </row>
        <row r="1384">
          <cell r="B1384">
            <v>3681</v>
          </cell>
        </row>
        <row r="1385">
          <cell r="B1385">
            <v>3681</v>
          </cell>
        </row>
        <row r="1386">
          <cell r="B1386">
            <v>3681</v>
          </cell>
        </row>
        <row r="1387">
          <cell r="B1387">
            <v>3682</v>
          </cell>
        </row>
        <row r="1388">
          <cell r="B1388">
            <v>3682</v>
          </cell>
        </row>
        <row r="1389">
          <cell r="B1389">
            <v>3682</v>
          </cell>
        </row>
        <row r="1390">
          <cell r="B1390">
            <v>3682</v>
          </cell>
        </row>
        <row r="1391">
          <cell r="B1391">
            <v>3682</v>
          </cell>
        </row>
        <row r="1392">
          <cell r="B1392">
            <v>3682</v>
          </cell>
        </row>
        <row r="1393">
          <cell r="B1393">
            <v>3682</v>
          </cell>
        </row>
        <row r="1394">
          <cell r="B1394">
            <v>3682</v>
          </cell>
        </row>
        <row r="1395">
          <cell r="B1395">
            <v>3682</v>
          </cell>
        </row>
        <row r="1396">
          <cell r="B1396">
            <v>3683</v>
          </cell>
        </row>
        <row r="1397">
          <cell r="B1397">
            <v>3683</v>
          </cell>
        </row>
        <row r="1398">
          <cell r="B1398">
            <v>3683</v>
          </cell>
        </row>
        <row r="1399">
          <cell r="B1399">
            <v>3683</v>
          </cell>
        </row>
        <row r="1400">
          <cell r="B1400">
            <v>3683</v>
          </cell>
        </row>
        <row r="1401">
          <cell r="B1401">
            <v>3684</v>
          </cell>
        </row>
        <row r="1402">
          <cell r="B1402">
            <v>3684</v>
          </cell>
        </row>
        <row r="1403">
          <cell r="B1403">
            <v>3684</v>
          </cell>
        </row>
        <row r="1404">
          <cell r="B1404">
            <v>3684</v>
          </cell>
        </row>
        <row r="1405">
          <cell r="B1405">
            <v>3684</v>
          </cell>
        </row>
        <row r="1406">
          <cell r="B1406">
            <v>3685</v>
          </cell>
        </row>
        <row r="1407">
          <cell r="B1407">
            <v>3685</v>
          </cell>
        </row>
        <row r="1408">
          <cell r="B1408">
            <v>3685</v>
          </cell>
        </row>
        <row r="1409">
          <cell r="B1409">
            <v>3685</v>
          </cell>
        </row>
        <row r="1410">
          <cell r="B1410">
            <v>3685</v>
          </cell>
        </row>
        <row r="1411">
          <cell r="B1411">
            <v>3685</v>
          </cell>
        </row>
        <row r="1412">
          <cell r="B1412">
            <v>3686</v>
          </cell>
        </row>
        <row r="1413">
          <cell r="B1413">
            <v>3686</v>
          </cell>
        </row>
        <row r="1414">
          <cell r="B1414">
            <v>3686</v>
          </cell>
        </row>
        <row r="1415">
          <cell r="B1415">
            <v>3686</v>
          </cell>
        </row>
        <row r="1416">
          <cell r="B1416">
            <v>3686</v>
          </cell>
        </row>
        <row r="1417">
          <cell r="B1417">
            <v>3686</v>
          </cell>
        </row>
        <row r="1418">
          <cell r="B1418">
            <v>3686</v>
          </cell>
        </row>
        <row r="1419">
          <cell r="B1419">
            <v>3686</v>
          </cell>
        </row>
        <row r="1420">
          <cell r="B1420">
            <v>3686</v>
          </cell>
        </row>
        <row r="1421">
          <cell r="B1421">
            <v>3686</v>
          </cell>
        </row>
        <row r="1422">
          <cell r="B1422">
            <v>3686</v>
          </cell>
        </row>
        <row r="1423">
          <cell r="B1423">
            <v>3687</v>
          </cell>
        </row>
        <row r="1424">
          <cell r="B1424">
            <v>3687</v>
          </cell>
        </row>
        <row r="1425">
          <cell r="B1425">
            <v>3687</v>
          </cell>
        </row>
        <row r="1426">
          <cell r="B1426">
            <v>3687</v>
          </cell>
        </row>
        <row r="1427">
          <cell r="B1427">
            <v>3687</v>
          </cell>
        </row>
        <row r="1428">
          <cell r="B1428">
            <v>3688</v>
          </cell>
        </row>
        <row r="1429">
          <cell r="B1429">
            <v>3689</v>
          </cell>
        </row>
        <row r="1430">
          <cell r="B1430">
            <v>3689</v>
          </cell>
        </row>
        <row r="1431">
          <cell r="B1431">
            <v>3689</v>
          </cell>
        </row>
        <row r="1432">
          <cell r="B1432">
            <v>3689</v>
          </cell>
        </row>
        <row r="1433">
          <cell r="B1433">
            <v>3690</v>
          </cell>
        </row>
        <row r="1434">
          <cell r="B1434">
            <v>3690</v>
          </cell>
        </row>
        <row r="1435">
          <cell r="B1435">
            <v>3690</v>
          </cell>
        </row>
        <row r="1436">
          <cell r="B1436">
            <v>3690</v>
          </cell>
        </row>
        <row r="1437">
          <cell r="B1437">
            <v>3690</v>
          </cell>
        </row>
        <row r="1438">
          <cell r="B1438">
            <v>3691</v>
          </cell>
        </row>
        <row r="1439">
          <cell r="B1439">
            <v>3691</v>
          </cell>
        </row>
        <row r="1440">
          <cell r="B1440">
            <v>3691</v>
          </cell>
        </row>
        <row r="1441">
          <cell r="B1441">
            <v>3691</v>
          </cell>
        </row>
        <row r="1442">
          <cell r="B1442">
            <v>3691</v>
          </cell>
        </row>
        <row r="1443">
          <cell r="B1443">
            <v>3691</v>
          </cell>
        </row>
        <row r="1444">
          <cell r="B1444">
            <v>3691</v>
          </cell>
        </row>
        <row r="1445">
          <cell r="B1445">
            <v>3691</v>
          </cell>
        </row>
        <row r="1446">
          <cell r="B1446">
            <v>3691</v>
          </cell>
        </row>
        <row r="1447">
          <cell r="B1447">
            <v>3691</v>
          </cell>
        </row>
        <row r="1448">
          <cell r="B1448">
            <v>3691</v>
          </cell>
        </row>
        <row r="1449">
          <cell r="B1449">
            <v>3691</v>
          </cell>
        </row>
        <row r="1450">
          <cell r="B1450">
            <v>3692</v>
          </cell>
        </row>
        <row r="1451">
          <cell r="B1451">
            <v>3692</v>
          </cell>
        </row>
        <row r="1452">
          <cell r="B1452">
            <v>3693</v>
          </cell>
        </row>
        <row r="1453">
          <cell r="B1453">
            <v>3693</v>
          </cell>
        </row>
        <row r="1454">
          <cell r="B1454">
            <v>3693</v>
          </cell>
        </row>
        <row r="1455">
          <cell r="B1455">
            <v>3694</v>
          </cell>
        </row>
        <row r="1456">
          <cell r="B1456">
            <v>3695</v>
          </cell>
        </row>
        <row r="1457">
          <cell r="B1457">
            <v>3696</v>
          </cell>
        </row>
        <row r="1458">
          <cell r="B1458">
            <v>3696</v>
          </cell>
        </row>
        <row r="1459">
          <cell r="B1459">
            <v>3696</v>
          </cell>
        </row>
        <row r="1460">
          <cell r="B1460">
            <v>3696</v>
          </cell>
        </row>
        <row r="1461">
          <cell r="B1461">
            <v>3696</v>
          </cell>
        </row>
        <row r="1462">
          <cell r="B1462">
            <v>3696</v>
          </cell>
        </row>
        <row r="1463">
          <cell r="B1463">
            <v>3696</v>
          </cell>
        </row>
        <row r="1464">
          <cell r="B1464">
            <v>3696</v>
          </cell>
        </row>
        <row r="1465">
          <cell r="B1465">
            <v>3696</v>
          </cell>
        </row>
        <row r="1466">
          <cell r="B1466">
            <v>3696</v>
          </cell>
        </row>
        <row r="1467">
          <cell r="B1467">
            <v>3696</v>
          </cell>
        </row>
        <row r="1468">
          <cell r="B1468">
            <v>3697</v>
          </cell>
        </row>
        <row r="1469">
          <cell r="B1469">
            <v>3697</v>
          </cell>
        </row>
        <row r="1470">
          <cell r="B1470">
            <v>3697</v>
          </cell>
        </row>
        <row r="1471">
          <cell r="B1471">
            <v>3697</v>
          </cell>
        </row>
        <row r="1472">
          <cell r="B1472">
            <v>3697</v>
          </cell>
        </row>
        <row r="1473">
          <cell r="B1473">
            <v>3697</v>
          </cell>
        </row>
        <row r="1474">
          <cell r="B1474">
            <v>3697</v>
          </cell>
        </row>
        <row r="1475">
          <cell r="B1475">
            <v>3698</v>
          </cell>
        </row>
        <row r="1476">
          <cell r="B1476">
            <v>3698</v>
          </cell>
        </row>
        <row r="1477">
          <cell r="B1477">
            <v>3699</v>
          </cell>
        </row>
        <row r="1478">
          <cell r="B1478">
            <v>3700</v>
          </cell>
        </row>
        <row r="1479">
          <cell r="B1479">
            <v>3701</v>
          </cell>
        </row>
        <row r="1480">
          <cell r="B1480">
            <v>3702</v>
          </cell>
        </row>
        <row r="1481">
          <cell r="B1481">
            <v>3702</v>
          </cell>
        </row>
        <row r="1482">
          <cell r="B1482">
            <v>3702</v>
          </cell>
        </row>
        <row r="1483">
          <cell r="B1483">
            <v>3702</v>
          </cell>
        </row>
        <row r="1484">
          <cell r="B1484">
            <v>3702</v>
          </cell>
        </row>
        <row r="1485">
          <cell r="B1485">
            <v>3702</v>
          </cell>
        </row>
        <row r="1486">
          <cell r="B1486">
            <v>3702</v>
          </cell>
        </row>
        <row r="1487">
          <cell r="B1487">
            <v>3702</v>
          </cell>
        </row>
        <row r="1488">
          <cell r="B1488">
            <v>3702</v>
          </cell>
        </row>
        <row r="1489">
          <cell r="B1489">
            <v>3702</v>
          </cell>
        </row>
        <row r="1490">
          <cell r="B1490">
            <v>3702</v>
          </cell>
        </row>
        <row r="1491">
          <cell r="B1491">
            <v>3703</v>
          </cell>
        </row>
        <row r="1492">
          <cell r="B1492">
            <v>3703</v>
          </cell>
        </row>
        <row r="1493">
          <cell r="B1493">
            <v>3703</v>
          </cell>
        </row>
        <row r="1494">
          <cell r="B1494">
            <v>3703</v>
          </cell>
        </row>
        <row r="1495">
          <cell r="B1495">
            <v>3704</v>
          </cell>
        </row>
        <row r="1496">
          <cell r="B1496">
            <v>3704</v>
          </cell>
        </row>
        <row r="1497">
          <cell r="B1497">
            <v>3705</v>
          </cell>
        </row>
        <row r="1498">
          <cell r="B1498">
            <v>3705</v>
          </cell>
        </row>
        <row r="1499">
          <cell r="B1499">
            <v>3706</v>
          </cell>
        </row>
        <row r="1500">
          <cell r="B1500">
            <v>3708</v>
          </cell>
        </row>
        <row r="1501">
          <cell r="B1501">
            <v>3709</v>
          </cell>
        </row>
        <row r="1502">
          <cell r="B1502">
            <v>3710</v>
          </cell>
        </row>
        <row r="1503">
          <cell r="B1503">
            <v>3710</v>
          </cell>
        </row>
        <row r="1504">
          <cell r="B1504">
            <v>3710</v>
          </cell>
        </row>
        <row r="1505">
          <cell r="B1505">
            <v>3710</v>
          </cell>
        </row>
        <row r="1506">
          <cell r="B1506">
            <v>3710</v>
          </cell>
        </row>
        <row r="1507">
          <cell r="B1507">
            <v>3710</v>
          </cell>
        </row>
        <row r="1508">
          <cell r="B1508">
            <v>3710</v>
          </cell>
        </row>
        <row r="1509">
          <cell r="B1509">
            <v>3710</v>
          </cell>
        </row>
        <row r="1510">
          <cell r="B1510">
            <v>3710</v>
          </cell>
        </row>
        <row r="1511">
          <cell r="B1511">
            <v>3710</v>
          </cell>
        </row>
        <row r="1512">
          <cell r="B1512">
            <v>3710</v>
          </cell>
        </row>
        <row r="1513">
          <cell r="B1513">
            <v>3710</v>
          </cell>
        </row>
        <row r="1514">
          <cell r="B1514">
            <v>3710</v>
          </cell>
        </row>
        <row r="1515">
          <cell r="B1515">
            <v>3711</v>
          </cell>
        </row>
        <row r="1516">
          <cell r="B1516">
            <v>3712</v>
          </cell>
        </row>
        <row r="1517">
          <cell r="B1517">
            <v>3712</v>
          </cell>
        </row>
        <row r="1518">
          <cell r="B1518">
            <v>3712</v>
          </cell>
        </row>
        <row r="1519">
          <cell r="B1519">
            <v>3712</v>
          </cell>
        </row>
        <row r="1520">
          <cell r="B1520">
            <v>3712</v>
          </cell>
        </row>
        <row r="1521">
          <cell r="B1521">
            <v>3714</v>
          </cell>
        </row>
        <row r="1522">
          <cell r="B1522">
            <v>3714</v>
          </cell>
        </row>
        <row r="1523">
          <cell r="B1523">
            <v>3715</v>
          </cell>
        </row>
        <row r="1524">
          <cell r="B1524">
            <v>3715</v>
          </cell>
        </row>
        <row r="1525">
          <cell r="B1525">
            <v>3715</v>
          </cell>
        </row>
        <row r="1526">
          <cell r="B1526">
            <v>3715</v>
          </cell>
        </row>
        <row r="1527">
          <cell r="B1527">
            <v>3715</v>
          </cell>
        </row>
        <row r="1528">
          <cell r="B1528">
            <v>3716</v>
          </cell>
        </row>
        <row r="1529">
          <cell r="B1529">
            <v>3717</v>
          </cell>
        </row>
        <row r="1530">
          <cell r="B1530">
            <v>3718</v>
          </cell>
        </row>
        <row r="1531">
          <cell r="B1531">
            <v>3718</v>
          </cell>
        </row>
        <row r="1532">
          <cell r="B1532">
            <v>3718</v>
          </cell>
        </row>
        <row r="1533">
          <cell r="B1533">
            <v>3718</v>
          </cell>
        </row>
        <row r="1534">
          <cell r="B1534">
            <v>3718</v>
          </cell>
        </row>
        <row r="1535">
          <cell r="B1535">
            <v>3718</v>
          </cell>
        </row>
        <row r="1536">
          <cell r="B1536">
            <v>3718</v>
          </cell>
        </row>
        <row r="1537">
          <cell r="B1537">
            <v>3718</v>
          </cell>
        </row>
        <row r="1538">
          <cell r="B1538">
            <v>3718</v>
          </cell>
        </row>
        <row r="1539">
          <cell r="B1539">
            <v>3719</v>
          </cell>
        </row>
        <row r="1540">
          <cell r="B1540">
            <v>3719</v>
          </cell>
        </row>
        <row r="1541">
          <cell r="B1541">
            <v>3719</v>
          </cell>
        </row>
        <row r="1542">
          <cell r="B1542">
            <v>3719</v>
          </cell>
        </row>
        <row r="1543">
          <cell r="B1543">
            <v>3719</v>
          </cell>
        </row>
        <row r="1544">
          <cell r="B1544">
            <v>3719</v>
          </cell>
        </row>
        <row r="1545">
          <cell r="B1545">
            <v>3719</v>
          </cell>
        </row>
        <row r="1546">
          <cell r="B1546">
            <v>3720</v>
          </cell>
        </row>
        <row r="1547">
          <cell r="B1547">
            <v>3720</v>
          </cell>
        </row>
        <row r="1548">
          <cell r="B1548">
            <v>3720</v>
          </cell>
        </row>
        <row r="1549">
          <cell r="B1549">
            <v>3720</v>
          </cell>
        </row>
        <row r="1550">
          <cell r="B1550">
            <v>3720</v>
          </cell>
        </row>
        <row r="1551">
          <cell r="B1551">
            <v>3720</v>
          </cell>
        </row>
        <row r="1552">
          <cell r="B1552">
            <v>3720</v>
          </cell>
        </row>
        <row r="1553">
          <cell r="B1553">
            <v>3720</v>
          </cell>
        </row>
        <row r="1554">
          <cell r="B1554">
            <v>3720</v>
          </cell>
        </row>
        <row r="1555">
          <cell r="B1555">
            <v>3720</v>
          </cell>
        </row>
        <row r="1556">
          <cell r="B1556">
            <v>3720</v>
          </cell>
        </row>
        <row r="1557">
          <cell r="B1557">
            <v>3720</v>
          </cell>
        </row>
        <row r="1558">
          <cell r="B1558">
            <v>3720</v>
          </cell>
        </row>
        <row r="1559">
          <cell r="B1559">
            <v>3720</v>
          </cell>
        </row>
        <row r="1560">
          <cell r="B1560">
            <v>3720</v>
          </cell>
        </row>
        <row r="1561">
          <cell r="B1561">
            <v>3720</v>
          </cell>
        </row>
        <row r="1562">
          <cell r="B1562">
            <v>3720</v>
          </cell>
        </row>
        <row r="1563">
          <cell r="B1563">
            <v>3720</v>
          </cell>
        </row>
        <row r="1564">
          <cell r="B1564">
            <v>3720</v>
          </cell>
        </row>
        <row r="1565">
          <cell r="B1565">
            <v>3720</v>
          </cell>
        </row>
        <row r="1566">
          <cell r="B1566">
            <v>3720</v>
          </cell>
        </row>
        <row r="1567">
          <cell r="B1567">
            <v>3720</v>
          </cell>
        </row>
        <row r="1568">
          <cell r="B1568">
            <v>3720</v>
          </cell>
        </row>
        <row r="1569">
          <cell r="B1569">
            <v>3720</v>
          </cell>
        </row>
        <row r="1570">
          <cell r="B1570">
            <v>3720</v>
          </cell>
        </row>
        <row r="1571">
          <cell r="B1571">
            <v>3720</v>
          </cell>
        </row>
        <row r="1572">
          <cell r="B1572">
            <v>3721</v>
          </cell>
        </row>
        <row r="1573">
          <cell r="B1573">
            <v>3721</v>
          </cell>
        </row>
        <row r="1574">
          <cell r="B1574">
            <v>3721</v>
          </cell>
        </row>
        <row r="1575">
          <cell r="B1575">
            <v>3721</v>
          </cell>
        </row>
        <row r="1576">
          <cell r="B1576">
            <v>3722</v>
          </cell>
        </row>
        <row r="1577">
          <cell r="B1577">
            <v>3722</v>
          </cell>
        </row>
        <row r="1578">
          <cell r="B1578">
            <v>3722</v>
          </cell>
        </row>
        <row r="1579">
          <cell r="B1579">
            <v>3722</v>
          </cell>
        </row>
        <row r="1580">
          <cell r="B1580">
            <v>3722</v>
          </cell>
        </row>
        <row r="1581">
          <cell r="B1581">
            <v>3722</v>
          </cell>
        </row>
        <row r="1582">
          <cell r="B1582">
            <v>3722</v>
          </cell>
        </row>
        <row r="1583">
          <cell r="B1583">
            <v>3722</v>
          </cell>
        </row>
        <row r="1584">
          <cell r="B1584">
            <v>3722</v>
          </cell>
        </row>
        <row r="1585">
          <cell r="B1585">
            <v>3722</v>
          </cell>
        </row>
        <row r="1586">
          <cell r="B1586">
            <v>3722</v>
          </cell>
        </row>
        <row r="1587">
          <cell r="B1587">
            <v>3723</v>
          </cell>
        </row>
        <row r="1588">
          <cell r="B1588">
            <v>3723</v>
          </cell>
        </row>
        <row r="1589">
          <cell r="B1589">
            <v>3723</v>
          </cell>
        </row>
        <row r="1590">
          <cell r="B1590">
            <v>3723</v>
          </cell>
        </row>
        <row r="1591">
          <cell r="B1591">
            <v>3723</v>
          </cell>
        </row>
        <row r="1592">
          <cell r="B1592">
            <v>3723</v>
          </cell>
        </row>
        <row r="1593">
          <cell r="B1593">
            <v>3723</v>
          </cell>
        </row>
        <row r="1594">
          <cell r="B1594">
            <v>3723</v>
          </cell>
        </row>
      </sheetData>
      <sheetData sheetId="1"/>
      <sheetData sheetId="2"/>
      <sheetData sheetId="3">
        <row r="2">
          <cell r="A2">
            <v>101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T13"/>
  <sheetViews>
    <sheetView tabSelected="1" topLeftCell="B1" zoomScale="80" zoomScaleNormal="80" workbookViewId="0">
      <pane xSplit="2" ySplit="1" topLeftCell="EK2" activePane="bottomRight" state="frozen"/>
      <selection activeCell="B1" sqref="B1"/>
      <selection pane="topRight" activeCell="D1" sqref="D1"/>
      <selection pane="bottomLeft" activeCell="B2" sqref="B2"/>
      <selection pane="bottomRight" activeCell="C10" sqref="C10"/>
    </sheetView>
  </sheetViews>
  <sheetFormatPr defaultRowHeight="15" x14ac:dyDescent="0.25"/>
  <cols>
    <col min="1" max="1" width="5.5703125" style="1" bestFit="1" customWidth="1"/>
    <col min="2" max="2" width="9.28515625" style="1" customWidth="1"/>
    <col min="3" max="3" width="30.42578125" customWidth="1"/>
    <col min="4" max="4" width="9.85546875" bestFit="1" customWidth="1"/>
    <col min="5" max="5" width="15.140625" customWidth="1"/>
    <col min="6" max="6" width="31" bestFit="1" customWidth="1"/>
    <col min="7" max="7" width="29.42578125" bestFit="1" customWidth="1"/>
    <col min="8" max="8" width="27.85546875" customWidth="1"/>
    <col min="9" max="9" width="32" customWidth="1"/>
    <col min="10" max="10" width="30.7109375" customWidth="1"/>
    <col min="11" max="11" width="29.140625" customWidth="1"/>
    <col min="12" max="12" width="27.5703125" customWidth="1"/>
    <col min="13" max="13" width="25.7109375" customWidth="1"/>
    <col min="14" max="14" width="24" customWidth="1"/>
    <col min="15" max="15" width="10.5703125" customWidth="1"/>
    <col min="16" max="16" width="8" style="3" customWidth="1"/>
    <col min="17" max="17" width="11.140625" customWidth="1"/>
    <col min="18" max="18" width="12.7109375" customWidth="1"/>
    <col min="19" max="20" width="10.42578125" customWidth="1"/>
    <col min="21" max="21" width="12.28515625" customWidth="1"/>
    <col min="22" max="22" width="15.7109375" customWidth="1"/>
    <col min="23" max="23" width="10.28515625" customWidth="1"/>
    <col min="24" max="24" width="11.7109375" customWidth="1"/>
    <col min="25" max="25" width="10.28515625" customWidth="1"/>
    <col min="26" max="26" width="13" customWidth="1"/>
    <col min="27" max="27" width="8.85546875" customWidth="1"/>
    <col min="28" max="28" width="7.5703125" style="3" customWidth="1"/>
    <col min="29" max="29" width="9.42578125" customWidth="1"/>
    <col min="30" max="30" width="9" customWidth="1"/>
    <col min="31" max="31" width="8.85546875" customWidth="1"/>
    <col min="32" max="32" width="14.28515625" customWidth="1"/>
    <col min="33" max="33" width="10.140625" customWidth="1"/>
    <col min="34" max="34" width="8.85546875" customWidth="1"/>
    <col min="35" max="35" width="15.42578125" customWidth="1"/>
    <col min="36" max="36" width="9" customWidth="1"/>
    <col min="37" max="37" width="10.28515625" customWidth="1"/>
    <col min="38" max="38" width="16.85546875" customWidth="1"/>
    <col min="39" max="39" width="8" customWidth="1"/>
    <col min="40" max="40" width="8" style="3" customWidth="1"/>
    <col min="41" max="41" width="10.42578125" customWidth="1"/>
    <col min="42" max="42" width="13" customWidth="1"/>
    <col min="43" max="43" width="14.85546875" customWidth="1"/>
    <col min="44" max="44" width="12.7109375" customWidth="1"/>
    <col min="45" max="45" width="13.28515625" customWidth="1"/>
    <col min="46" max="46" width="21.7109375" customWidth="1"/>
    <col min="47" max="47" width="14.140625" customWidth="1"/>
    <col min="48" max="48" width="15.42578125" customWidth="1"/>
    <col min="49" max="49" width="13.5703125" customWidth="1"/>
    <col min="50" max="50" width="7.7109375" customWidth="1"/>
    <col min="51" max="51" width="7.7109375" style="3" customWidth="1"/>
    <col min="52" max="52" width="13.28515625" customWidth="1"/>
    <col min="53" max="53" width="12.5703125" customWidth="1"/>
    <col min="54" max="54" width="13.7109375" customWidth="1"/>
    <col min="55" max="55" width="26" customWidth="1"/>
    <col min="56" max="56" width="14.140625" customWidth="1"/>
    <col min="57" max="57" width="12.28515625" customWidth="1"/>
    <col min="58" max="58" width="14.7109375" customWidth="1"/>
    <col min="59" max="59" width="13" customWidth="1"/>
    <col min="60" max="60" width="13.140625" customWidth="1"/>
    <col min="61" max="61" width="23.7109375" customWidth="1"/>
    <col min="62" max="62" width="7.5703125" customWidth="1"/>
    <col min="63" max="63" width="7.5703125" style="3" customWidth="1"/>
    <col min="64" max="64" width="11.5703125" customWidth="1"/>
    <col min="65" max="65" width="14" customWidth="1"/>
    <col min="66" max="66" width="14.85546875" customWidth="1"/>
    <col min="67" max="67" width="18.7109375" customWidth="1"/>
    <col min="68" max="68" width="11" customWidth="1"/>
    <col min="69" max="69" width="13.42578125" customWidth="1"/>
    <col min="70" max="70" width="11.7109375" customWidth="1"/>
    <col min="71" max="72" width="14.85546875" customWidth="1"/>
    <col min="73" max="73" width="14.5703125" customWidth="1"/>
    <col min="74" max="74" width="7.28515625" customWidth="1"/>
    <col min="75" max="75" width="7.28515625" style="3" customWidth="1"/>
    <col min="76" max="76" width="17.42578125" bestFit="1" customWidth="1"/>
    <col min="77" max="77" width="14.5703125" customWidth="1"/>
    <col min="78" max="78" width="12.42578125" customWidth="1"/>
    <col min="79" max="79" width="28.5703125" customWidth="1"/>
    <col min="80" max="80" width="29" customWidth="1"/>
    <col min="81" max="81" width="30" customWidth="1"/>
    <col min="82" max="82" width="15.42578125" customWidth="1"/>
    <col min="83" max="83" width="11.42578125" customWidth="1"/>
    <col min="84" max="84" width="28.5703125" bestFit="1" customWidth="1"/>
    <col min="85" max="85" width="16.7109375" customWidth="1"/>
    <col min="86" max="86" width="7.5703125" customWidth="1"/>
    <col min="87" max="87" width="7.5703125" style="3" customWidth="1"/>
    <col min="88" max="88" width="10" customWidth="1"/>
    <col min="89" max="89" width="12" customWidth="1"/>
    <col min="90" max="90" width="11.85546875" customWidth="1"/>
    <col min="91" max="91" width="13.85546875" customWidth="1"/>
    <col min="92" max="92" width="6.7109375" customWidth="1"/>
    <col min="93" max="93" width="6.7109375" style="3" customWidth="1"/>
    <col min="94" max="94" width="6.85546875" customWidth="1"/>
    <col min="95" max="95" width="6.85546875" style="3" customWidth="1"/>
    <col min="96" max="96" width="27.28515625" bestFit="1" customWidth="1"/>
    <col min="97" max="97" width="27" customWidth="1"/>
    <col min="98" max="98" width="31" bestFit="1" customWidth="1"/>
    <col min="99" max="99" width="33.28515625" bestFit="1" customWidth="1"/>
    <col min="100" max="100" width="18.28515625" customWidth="1"/>
    <col min="101" max="101" width="21.5703125" bestFit="1" customWidth="1"/>
    <col min="102" max="102" width="20.5703125" bestFit="1" customWidth="1"/>
    <col min="103" max="103" width="20.5703125" customWidth="1"/>
    <col min="104" max="104" width="22.28515625" customWidth="1"/>
    <col min="105" max="105" width="21.7109375" customWidth="1"/>
    <col min="106" max="106" width="7.140625" customWidth="1"/>
    <col min="107" max="107" width="7.140625" style="3" customWidth="1"/>
    <col min="108" max="125" width="6.5703125" customWidth="1"/>
    <col min="126" max="126" width="13.28515625" customWidth="1"/>
    <col min="127" max="127" width="7.140625" customWidth="1"/>
    <col min="128" max="128" width="7.140625" style="3" customWidth="1"/>
    <col min="129" max="129" width="29.5703125" bestFit="1" customWidth="1"/>
    <col min="130" max="130" width="27.85546875" bestFit="1" customWidth="1"/>
    <col min="131" max="131" width="28.28515625" customWidth="1"/>
    <col min="132" max="132" width="16.28515625" customWidth="1"/>
    <col min="133" max="133" width="13.5703125" customWidth="1"/>
    <col min="134" max="134" width="26" customWidth="1"/>
    <col min="135" max="135" width="10.85546875" customWidth="1"/>
    <col min="136" max="136" width="16.42578125" customWidth="1"/>
    <col min="137" max="137" width="13.28515625" customWidth="1"/>
    <col min="138" max="138" width="6.42578125" customWidth="1"/>
    <col min="139" max="139" width="6.42578125" style="3" customWidth="1"/>
    <col min="140" max="140" width="33.5703125" bestFit="1" customWidth="1"/>
    <col min="141" max="141" width="10.85546875" customWidth="1"/>
    <col min="142" max="142" width="17.28515625" bestFit="1" customWidth="1"/>
    <col min="143" max="143" width="30.7109375" bestFit="1" customWidth="1"/>
    <col min="144" max="144" width="27.85546875" bestFit="1" customWidth="1"/>
    <col min="145" max="145" width="31.7109375" bestFit="1" customWidth="1"/>
    <col min="146" max="146" width="28.5703125" bestFit="1" customWidth="1"/>
    <col min="147" max="147" width="9" customWidth="1"/>
    <col min="148" max="148" width="9" style="3" customWidth="1"/>
    <col min="149" max="149" width="7.42578125" customWidth="1"/>
    <col min="150" max="150" width="5.42578125" customWidth="1"/>
  </cols>
  <sheetData>
    <row r="1" spans="1:150" s="3" customFormat="1" ht="165" x14ac:dyDescent="0.25">
      <c r="A1" s="14" t="s">
        <v>118</v>
      </c>
      <c r="B1" s="14" t="s">
        <v>121</v>
      </c>
      <c r="C1" s="14" t="s">
        <v>119</v>
      </c>
      <c r="D1" s="14" t="s">
        <v>120</v>
      </c>
      <c r="E1" s="15" t="s">
        <v>1</v>
      </c>
      <c r="F1" s="15" t="s">
        <v>2</v>
      </c>
      <c r="G1" s="15" t="s">
        <v>3</v>
      </c>
      <c r="H1" s="15" t="s">
        <v>4</v>
      </c>
      <c r="I1" s="15" t="s">
        <v>5</v>
      </c>
      <c r="J1" s="15" t="s">
        <v>6</v>
      </c>
      <c r="K1" s="15" t="s">
        <v>7</v>
      </c>
      <c r="L1" s="15" t="s">
        <v>8</v>
      </c>
      <c r="M1" s="15" t="s">
        <v>9</v>
      </c>
      <c r="N1" s="15" t="s">
        <v>10</v>
      </c>
      <c r="O1" s="17" t="s">
        <v>132</v>
      </c>
      <c r="P1" s="17"/>
      <c r="Q1" s="15" t="s">
        <v>11</v>
      </c>
      <c r="R1" s="15" t="s">
        <v>12</v>
      </c>
      <c r="S1" s="15" t="s">
        <v>13</v>
      </c>
      <c r="T1" s="15" t="s">
        <v>14</v>
      </c>
      <c r="U1" s="15" t="s">
        <v>15</v>
      </c>
      <c r="V1" s="15" t="s">
        <v>16</v>
      </c>
      <c r="W1" s="15" t="s">
        <v>17</v>
      </c>
      <c r="X1" s="15" t="s">
        <v>18</v>
      </c>
      <c r="Y1" s="15" t="s">
        <v>19</v>
      </c>
      <c r="Z1" s="15" t="s">
        <v>20</v>
      </c>
      <c r="AA1" s="16" t="s">
        <v>133</v>
      </c>
      <c r="AB1" s="16"/>
      <c r="AC1" s="15" t="s">
        <v>21</v>
      </c>
      <c r="AD1" s="15" t="s">
        <v>22</v>
      </c>
      <c r="AE1" s="15" t="s">
        <v>23</v>
      </c>
      <c r="AF1" s="15" t="s">
        <v>24</v>
      </c>
      <c r="AG1" s="15" t="s">
        <v>25</v>
      </c>
      <c r="AH1" s="15" t="s">
        <v>26</v>
      </c>
      <c r="AI1" s="15" t="s">
        <v>27</v>
      </c>
      <c r="AJ1" s="15" t="s">
        <v>28</v>
      </c>
      <c r="AK1" s="15" t="s">
        <v>29</v>
      </c>
      <c r="AL1" s="15" t="s">
        <v>30</v>
      </c>
      <c r="AM1" s="16" t="s">
        <v>134</v>
      </c>
      <c r="AN1" s="16"/>
      <c r="AO1" s="15" t="s">
        <v>31</v>
      </c>
      <c r="AP1" s="15" t="s">
        <v>32</v>
      </c>
      <c r="AQ1" s="15" t="s">
        <v>33</v>
      </c>
      <c r="AR1" s="15" t="s">
        <v>34</v>
      </c>
      <c r="AS1" s="15" t="s">
        <v>35</v>
      </c>
      <c r="AT1" s="15" t="s">
        <v>36</v>
      </c>
      <c r="AU1" s="15" t="s">
        <v>37</v>
      </c>
      <c r="AV1" s="15" t="s">
        <v>38</v>
      </c>
      <c r="AW1" s="15" t="s">
        <v>39</v>
      </c>
      <c r="AX1" s="16" t="s">
        <v>135</v>
      </c>
      <c r="AY1" s="16"/>
      <c r="AZ1" s="15" t="s">
        <v>40</v>
      </c>
      <c r="BA1" s="15" t="s">
        <v>41</v>
      </c>
      <c r="BB1" s="15" t="s">
        <v>42</v>
      </c>
      <c r="BC1" s="15" t="s">
        <v>43</v>
      </c>
      <c r="BD1" s="15" t="s">
        <v>44</v>
      </c>
      <c r="BE1" s="15" t="s">
        <v>45</v>
      </c>
      <c r="BF1" s="15" t="s">
        <v>46</v>
      </c>
      <c r="BG1" s="15" t="s">
        <v>29</v>
      </c>
      <c r="BH1" s="15" t="s">
        <v>47</v>
      </c>
      <c r="BI1" s="15" t="s">
        <v>48</v>
      </c>
      <c r="BJ1" s="16" t="s">
        <v>136</v>
      </c>
      <c r="BK1" s="16"/>
      <c r="BL1" s="15" t="s">
        <v>51</v>
      </c>
      <c r="BM1" s="15" t="s">
        <v>52</v>
      </c>
      <c r="BN1" s="15" t="s">
        <v>53</v>
      </c>
      <c r="BO1" s="15" t="s">
        <v>54</v>
      </c>
      <c r="BP1" s="15" t="s">
        <v>55</v>
      </c>
      <c r="BQ1" s="15" t="s">
        <v>59</v>
      </c>
      <c r="BR1" s="15" t="s">
        <v>60</v>
      </c>
      <c r="BS1" s="15" t="s">
        <v>61</v>
      </c>
      <c r="BT1" s="15" t="s">
        <v>62</v>
      </c>
      <c r="BU1" s="15" t="s">
        <v>63</v>
      </c>
      <c r="BV1" s="16" t="s">
        <v>137</v>
      </c>
      <c r="BW1" s="16"/>
      <c r="BX1" s="15" t="s">
        <v>67</v>
      </c>
      <c r="BY1" s="15" t="s">
        <v>68</v>
      </c>
      <c r="BZ1" s="15" t="s">
        <v>69</v>
      </c>
      <c r="CA1" s="15" t="s">
        <v>70</v>
      </c>
      <c r="CB1" s="15" t="s">
        <v>71</v>
      </c>
      <c r="CC1" s="15" t="s">
        <v>72</v>
      </c>
      <c r="CD1" s="15" t="s">
        <v>73</v>
      </c>
      <c r="CE1" s="15" t="s">
        <v>74</v>
      </c>
      <c r="CF1" s="15" t="s">
        <v>75</v>
      </c>
      <c r="CG1" s="15" t="s">
        <v>76</v>
      </c>
      <c r="CH1" s="16" t="s">
        <v>141</v>
      </c>
      <c r="CI1" s="16"/>
      <c r="CJ1" s="15" t="s">
        <v>77</v>
      </c>
      <c r="CK1" s="15" t="s">
        <v>78</v>
      </c>
      <c r="CL1" s="15" t="s">
        <v>79</v>
      </c>
      <c r="CM1" s="15" t="s">
        <v>80</v>
      </c>
      <c r="CN1" s="16" t="s">
        <v>142</v>
      </c>
      <c r="CO1" s="16"/>
      <c r="CP1" s="17" t="s">
        <v>143</v>
      </c>
      <c r="CQ1" s="17"/>
      <c r="CR1" s="15" t="s">
        <v>81</v>
      </c>
      <c r="CS1" s="15" t="s">
        <v>82</v>
      </c>
      <c r="CT1" s="15" t="s">
        <v>83</v>
      </c>
      <c r="CU1" s="15" t="s">
        <v>84</v>
      </c>
      <c r="CV1" s="15" t="s">
        <v>85</v>
      </c>
      <c r="CW1" s="15" t="s">
        <v>86</v>
      </c>
      <c r="CX1" s="15" t="s">
        <v>87</v>
      </c>
      <c r="CY1" s="15" t="s">
        <v>88</v>
      </c>
      <c r="CZ1" s="15" t="s">
        <v>89</v>
      </c>
      <c r="DA1" s="15" t="s">
        <v>90</v>
      </c>
      <c r="DB1" s="17" t="s">
        <v>144</v>
      </c>
      <c r="DC1" s="17"/>
      <c r="DD1" s="15" t="s">
        <v>91</v>
      </c>
      <c r="DE1" s="15" t="s">
        <v>92</v>
      </c>
      <c r="DF1" s="15" t="s">
        <v>93</v>
      </c>
      <c r="DG1" s="15" t="s">
        <v>91</v>
      </c>
      <c r="DH1" s="15" t="s">
        <v>92</v>
      </c>
      <c r="DI1" s="15" t="s">
        <v>93</v>
      </c>
      <c r="DJ1" s="15" t="s">
        <v>91</v>
      </c>
      <c r="DK1" s="15" t="s">
        <v>92</v>
      </c>
      <c r="DL1" s="15" t="s">
        <v>93</v>
      </c>
      <c r="DM1" s="15" t="s">
        <v>91</v>
      </c>
      <c r="DN1" s="15" t="s">
        <v>92</v>
      </c>
      <c r="DO1" s="15" t="s">
        <v>93</v>
      </c>
      <c r="DP1" s="15" t="s">
        <v>91</v>
      </c>
      <c r="DQ1" s="15" t="s">
        <v>92</v>
      </c>
      <c r="DR1" s="15" t="s">
        <v>93</v>
      </c>
      <c r="DS1" s="15" t="s">
        <v>91</v>
      </c>
      <c r="DT1" s="15" t="s">
        <v>92</v>
      </c>
      <c r="DU1" s="15" t="s">
        <v>93</v>
      </c>
      <c r="DV1" s="15" t="s">
        <v>94</v>
      </c>
      <c r="DW1" s="17" t="s">
        <v>145</v>
      </c>
      <c r="DX1" s="17"/>
      <c r="DY1" s="15" t="s">
        <v>95</v>
      </c>
      <c r="DZ1" s="15" t="s">
        <v>96</v>
      </c>
      <c r="EA1" s="15" t="s">
        <v>97</v>
      </c>
      <c r="EB1" s="15" t="s">
        <v>98</v>
      </c>
      <c r="EC1" s="15" t="s">
        <v>99</v>
      </c>
      <c r="ED1" s="15" t="s">
        <v>100</v>
      </c>
      <c r="EE1" s="15" t="s">
        <v>101</v>
      </c>
      <c r="EF1" s="15" t="s">
        <v>102</v>
      </c>
      <c r="EG1" s="15" t="s">
        <v>103</v>
      </c>
      <c r="EH1" s="17" t="s">
        <v>146</v>
      </c>
      <c r="EI1" s="17"/>
      <c r="EJ1" s="15" t="s">
        <v>104</v>
      </c>
      <c r="EK1" s="15" t="s">
        <v>105</v>
      </c>
      <c r="EL1" s="15" t="s">
        <v>106</v>
      </c>
      <c r="EM1" s="15" t="s">
        <v>107</v>
      </c>
      <c r="EN1" s="15" t="s">
        <v>108</v>
      </c>
      <c r="EO1" s="15" t="s">
        <v>109</v>
      </c>
      <c r="EP1" s="15" t="s">
        <v>110</v>
      </c>
      <c r="EQ1" s="17" t="s">
        <v>147</v>
      </c>
      <c r="ER1" s="17"/>
      <c r="ES1" s="17" t="s">
        <v>148</v>
      </c>
      <c r="ET1" s="17"/>
    </row>
    <row r="2" spans="1:150" ht="30" x14ac:dyDescent="0.25">
      <c r="A2" s="11">
        <v>3723</v>
      </c>
      <c r="B2" s="18" t="s">
        <v>127</v>
      </c>
      <c r="C2" s="18" t="s">
        <v>126</v>
      </c>
      <c r="D2" s="11" t="s">
        <v>130</v>
      </c>
      <c r="E2" s="11" t="str">
        <f>res!D12</f>
        <v/>
      </c>
      <c r="F2" s="11">
        <f>res!E12</f>
        <v>10</v>
      </c>
      <c r="G2" s="11">
        <f>res!F12</f>
        <v>5</v>
      </c>
      <c r="H2" s="11">
        <f>res!G12</f>
        <v>10</v>
      </c>
      <c r="I2" s="11" t="str">
        <f>res!H12</f>
        <v/>
      </c>
      <c r="J2" s="11">
        <f>res!I12</f>
        <v>2</v>
      </c>
      <c r="K2" s="11">
        <f>res!J12</f>
        <v>5</v>
      </c>
      <c r="L2" s="11">
        <f>res!K12</f>
        <v>2</v>
      </c>
      <c r="M2" s="11" t="str">
        <f>res!L12</f>
        <v/>
      </c>
      <c r="N2" s="11" t="str">
        <f>res!M12</f>
        <v/>
      </c>
      <c r="O2" s="12">
        <f>SUM(E2:N2)</f>
        <v>34</v>
      </c>
      <c r="P2" s="11">
        <f>IF(O2&lt;O$10*0.3,0,IF(O2&lt;O$10*0.7,1,2))</f>
        <v>1</v>
      </c>
      <c r="Q2" s="11">
        <f>res!O17</f>
        <v>5</v>
      </c>
      <c r="R2" s="11">
        <f>res!P17</f>
        <v>5</v>
      </c>
      <c r="S2" s="11">
        <f>res!Q17</f>
        <v>5</v>
      </c>
      <c r="T2" s="11">
        <f>res!R17</f>
        <v>5</v>
      </c>
      <c r="U2" s="11">
        <f>res!S17</f>
        <v>5</v>
      </c>
      <c r="V2" s="11">
        <f>res!T17</f>
        <v>5</v>
      </c>
      <c r="W2" s="11">
        <f>res!U17</f>
        <v>5</v>
      </c>
      <c r="X2" s="11">
        <f>res!V17</f>
        <v>5</v>
      </c>
      <c r="Y2" s="11">
        <f>res!W17</f>
        <v>5</v>
      </c>
      <c r="Z2" s="11">
        <f>res!X17</f>
        <v>5</v>
      </c>
      <c r="AA2" s="13">
        <f>SUM(Q2:Z2)</f>
        <v>50</v>
      </c>
      <c r="AB2" s="11">
        <f>IF(AA2&lt;AA$10*0.3,0,IF(AA2&lt;AA$10*0.7,1,2))</f>
        <v>2</v>
      </c>
      <c r="AC2" s="11">
        <f>res!Z17</f>
        <v>5</v>
      </c>
      <c r="AD2" s="11">
        <f>res!AA17</f>
        <v>5</v>
      </c>
      <c r="AE2" s="11">
        <f>res!AB17</f>
        <v>5</v>
      </c>
      <c r="AF2" s="11">
        <f>res!AC17</f>
        <v>5</v>
      </c>
      <c r="AG2" s="11">
        <f>res!AD17</f>
        <v>5</v>
      </c>
      <c r="AH2" s="11">
        <f>res!AE17</f>
        <v>5</v>
      </c>
      <c r="AI2" s="11" t="str">
        <f>res!AF17</f>
        <v/>
      </c>
      <c r="AJ2" s="11">
        <f>res!AG17</f>
        <v>5</v>
      </c>
      <c r="AK2" s="11">
        <f>res!AH17</f>
        <v>5</v>
      </c>
      <c r="AL2" s="11">
        <f>res!AI17</f>
        <v>5</v>
      </c>
      <c r="AM2" s="13">
        <f>SUM(AC2:AL2)</f>
        <v>45</v>
      </c>
      <c r="AN2" s="11">
        <f>IF(AM2&lt;AM$10*0.3,0,IF(AM2&lt;AM$10*0.7,1,2))</f>
        <v>2</v>
      </c>
      <c r="AO2" s="11" t="str">
        <f>res!AK17</f>
        <v/>
      </c>
      <c r="AP2" s="11">
        <f>res!AL17</f>
        <v>5</v>
      </c>
      <c r="AQ2" s="11">
        <f>res!AM17</f>
        <v>5</v>
      </c>
      <c r="AR2" s="11" t="str">
        <f>res!AN17</f>
        <v/>
      </c>
      <c r="AS2" s="11" t="str">
        <f>res!AO17</f>
        <v/>
      </c>
      <c r="AT2" s="11">
        <f>res!AP17</f>
        <v>5</v>
      </c>
      <c r="AU2" s="11" t="str">
        <f>res!AQ17</f>
        <v/>
      </c>
      <c r="AV2" s="11">
        <f>res!AR17</f>
        <v>5</v>
      </c>
      <c r="AW2" s="11">
        <f>res!AS17</f>
        <v>5</v>
      </c>
      <c r="AX2" s="13">
        <f>SUM(AO2:AW2)</f>
        <v>25</v>
      </c>
      <c r="AY2" s="11">
        <f>IF(AX2&lt;AX$10*0.3,0,IF(AX2&lt;AX$10*0.7,1,2))</f>
        <v>1</v>
      </c>
      <c r="AZ2" s="11">
        <f>res!AU17</f>
        <v>5</v>
      </c>
      <c r="BA2" s="11">
        <f>res!AV17</f>
        <v>5</v>
      </c>
      <c r="BB2" s="11">
        <f>res!AW17</f>
        <v>5</v>
      </c>
      <c r="BC2" s="11">
        <f>res!AX17</f>
        <v>5</v>
      </c>
      <c r="BD2" s="11">
        <f>res!AY17</f>
        <v>5</v>
      </c>
      <c r="BE2" s="11" t="str">
        <f>res!AZ17</f>
        <v/>
      </c>
      <c r="BF2" s="11">
        <f>res!BA17</f>
        <v>5</v>
      </c>
      <c r="BG2" s="11">
        <f>res!BB17</f>
        <v>5</v>
      </c>
      <c r="BH2" s="11">
        <f>res!BC17</f>
        <v>5</v>
      </c>
      <c r="BI2" s="11">
        <f>res!BD17</f>
        <v>10</v>
      </c>
      <c r="BJ2" s="13">
        <f>SUM(AZ2:BI2)</f>
        <v>50</v>
      </c>
      <c r="BK2" s="11">
        <f>IF(BJ2&lt;BJ$10*0.3,0,IF(BJ2&lt;BJ$10*0.7,1,2))</f>
        <v>2</v>
      </c>
      <c r="BL2" s="11">
        <f>res!BH17</f>
        <v>5</v>
      </c>
      <c r="BM2" s="11">
        <f>res!BI17</f>
        <v>5</v>
      </c>
      <c r="BN2" s="11">
        <f>res!BJ17</f>
        <v>5</v>
      </c>
      <c r="BO2" s="11">
        <f>res!BK17</f>
        <v>5</v>
      </c>
      <c r="BP2" s="11">
        <f>res!BL17</f>
        <v>5</v>
      </c>
      <c r="BQ2" s="11">
        <f>res!BP17</f>
        <v>5</v>
      </c>
      <c r="BR2" s="11">
        <f>res!BQ17</f>
        <v>5</v>
      </c>
      <c r="BS2" s="11" t="str">
        <f>res!BR17</f>
        <v/>
      </c>
      <c r="BT2" s="11" t="str">
        <f>res!BS17</f>
        <v/>
      </c>
      <c r="BU2" s="11">
        <f>res!BT17</f>
        <v>5</v>
      </c>
      <c r="BV2" s="13">
        <f>SUM(BL2:BU2)</f>
        <v>40</v>
      </c>
      <c r="BW2" s="11">
        <f>IF(BV2&lt;BV$10*0.3,0,IF(BV2&lt;BV$10*0.7,1,2))</f>
        <v>2</v>
      </c>
      <c r="BX2" s="11" t="str">
        <f>res!BY17</f>
        <v/>
      </c>
      <c r="BY2" s="11" t="str">
        <f>res!BZ17</f>
        <v/>
      </c>
      <c r="BZ2" s="11" t="str">
        <f>res!CA17</f>
        <v/>
      </c>
      <c r="CA2" s="11">
        <f>res!CB17</f>
        <v>5</v>
      </c>
      <c r="CB2" s="11">
        <f>res!CC17</f>
        <v>5</v>
      </c>
      <c r="CC2" s="11" t="str">
        <f>res!CD17</f>
        <v/>
      </c>
      <c r="CD2" s="11">
        <f>res!CE17</f>
        <v>5</v>
      </c>
      <c r="CE2" s="11">
        <f>res!CF17</f>
        <v>5</v>
      </c>
      <c r="CF2" s="11" t="str">
        <f>res!CG17</f>
        <v/>
      </c>
      <c r="CG2" s="11" t="str">
        <f>res!CH17</f>
        <v/>
      </c>
      <c r="CH2" s="13">
        <f>SUM(BX2:CG2)</f>
        <v>20</v>
      </c>
      <c r="CI2" s="11">
        <f>IF(CH2&lt;CH$10*0.3,0,IF(CH2&lt;CH$10*0.7,1,2))</f>
        <v>1</v>
      </c>
      <c r="CJ2" s="11">
        <f>res!CJ17</f>
        <v>5</v>
      </c>
      <c r="CK2" s="11">
        <f>res!CK17</f>
        <v>5</v>
      </c>
      <c r="CL2" s="11">
        <f>res!CL17</f>
        <v>5</v>
      </c>
      <c r="CM2" s="11" t="str">
        <f>res!CM17</f>
        <v/>
      </c>
      <c r="CN2" s="13">
        <f>SUM(CJ2:CM2)</f>
        <v>15</v>
      </c>
      <c r="CO2" s="11">
        <f>IF(CN2&lt;CN$10*0.3,0,IF(CN2&lt;CN$10*0.7,1,2))</f>
        <v>1</v>
      </c>
      <c r="CP2" s="12">
        <f>SUM(CN2,CH2,BV2,BJ2,AX2,AM2,AA2)</f>
        <v>245</v>
      </c>
      <c r="CQ2" s="11">
        <f>IF(CP2&lt;CP$10*0.3,0,IF(CP2&lt;CP$10*0.7,1,2))</f>
        <v>2</v>
      </c>
      <c r="CR2" s="11">
        <f>res!CP17</f>
        <v>5</v>
      </c>
      <c r="CS2" s="11">
        <f>res!CQ17</f>
        <v>10</v>
      </c>
      <c r="CT2" s="11">
        <f>res!CR17</f>
        <v>2</v>
      </c>
      <c r="CU2" s="11" t="str">
        <f>res!CS17</f>
        <v/>
      </c>
      <c r="CV2" s="11">
        <f>res!CT17</f>
        <v>2</v>
      </c>
      <c r="CW2" s="11">
        <f>res!CU17</f>
        <v>5</v>
      </c>
      <c r="CX2" s="11">
        <f>res!CV17</f>
        <v>5</v>
      </c>
      <c r="CY2" s="11">
        <f>res!CW17</f>
        <v>5</v>
      </c>
      <c r="CZ2" s="11">
        <f>res!CX17</f>
        <v>5</v>
      </c>
      <c r="DA2" s="11">
        <f>res!CY17</f>
        <v>2</v>
      </c>
      <c r="DB2" s="12">
        <f>SUM(CR2:DA2)</f>
        <v>41</v>
      </c>
      <c r="DC2" s="11">
        <f>IF(DB2&lt;DB$10*0.3,0,IF(DB2&lt;DB$10*0.7,1,2))</f>
        <v>1</v>
      </c>
      <c r="DD2" s="11" t="str">
        <f>res!DA17</f>
        <v/>
      </c>
      <c r="DE2" s="11">
        <f>res!DB17</f>
        <v>4</v>
      </c>
      <c r="DF2" s="11" t="str">
        <f>res!DC17</f>
        <v/>
      </c>
      <c r="DG2" s="11">
        <f>res!DD17</f>
        <v>15</v>
      </c>
      <c r="DH2" s="11">
        <f>res!DE17</f>
        <v>10</v>
      </c>
      <c r="DI2" s="11">
        <f>res!DF17</f>
        <v>1</v>
      </c>
      <c r="DJ2" s="11">
        <f>res!DG17</f>
        <v>3</v>
      </c>
      <c r="DK2" s="11">
        <f>res!DH17</f>
        <v>6</v>
      </c>
      <c r="DL2" s="11" t="str">
        <f>res!DI17</f>
        <v/>
      </c>
      <c r="DM2" s="11">
        <f>res!DJ17</f>
        <v>3</v>
      </c>
      <c r="DN2" s="11">
        <f>res!DK17</f>
        <v>4</v>
      </c>
      <c r="DO2" s="11" t="str">
        <f>res!DL17</f>
        <v/>
      </c>
      <c r="DP2" s="11">
        <f>res!DM17</f>
        <v>15</v>
      </c>
      <c r="DQ2" s="11">
        <f>res!DN17</f>
        <v>6</v>
      </c>
      <c r="DR2" s="11">
        <f>res!DO17</f>
        <v>1</v>
      </c>
      <c r="DS2" s="11" t="str">
        <f>res!DP17</f>
        <v/>
      </c>
      <c r="DT2" s="11">
        <f>res!DQ17</f>
        <v>2</v>
      </c>
      <c r="DU2" s="11">
        <f>res!DR17</f>
        <v>1</v>
      </c>
      <c r="DV2" s="11">
        <f>res!DS17</f>
        <v>0</v>
      </c>
      <c r="DW2" s="12">
        <f>SUM(DD2:DV2)</f>
        <v>71</v>
      </c>
      <c r="DX2" s="11">
        <f>IF(DW2&lt;DW$10*0.3,0,IF(DW2&lt;DW$10*0.7,1,2))</f>
        <v>1</v>
      </c>
      <c r="DY2" s="11">
        <f>res!DU17</f>
        <v>5</v>
      </c>
      <c r="DZ2" s="11">
        <f>res!DV17</f>
        <v>2</v>
      </c>
      <c r="EA2" s="11">
        <f>res!DW17</f>
        <v>2</v>
      </c>
      <c r="EB2" s="11">
        <f>res!DX17</f>
        <v>6</v>
      </c>
      <c r="EC2" s="11">
        <f>res!DY17</f>
        <v>-5</v>
      </c>
      <c r="ED2" s="11">
        <f>res!DZ17</f>
        <v>5</v>
      </c>
      <c r="EE2" s="11" t="str">
        <f>res!EA17</f>
        <v/>
      </c>
      <c r="EF2" s="11">
        <f>res!EB17</f>
        <v>5</v>
      </c>
      <c r="EG2" s="11">
        <f>res!EC17</f>
        <v>5</v>
      </c>
      <c r="EH2" s="12">
        <f>SUM(DY2:EG2)</f>
        <v>25</v>
      </c>
      <c r="EI2" s="11">
        <f>IF(EH2&lt;EH$10*0.3,0,IF(EH2&lt;EH$10*0.7,1,2))</f>
        <v>1</v>
      </c>
      <c r="EJ2" s="11" t="str">
        <f>res!EE17</f>
        <v/>
      </c>
      <c r="EK2" s="11">
        <f>res!EF17</f>
        <v>5</v>
      </c>
      <c r="EL2" s="11">
        <f>res!EG17</f>
        <v>0</v>
      </c>
      <c r="EM2" s="11">
        <f>res!EH17</f>
        <v>2</v>
      </c>
      <c r="EN2" s="11">
        <f>res!EI17</f>
        <v>2</v>
      </c>
      <c r="EO2" s="11">
        <f>res!EJ17</f>
        <v>5</v>
      </c>
      <c r="EP2" s="11" t="str">
        <f>res!EK17</f>
        <v/>
      </c>
      <c r="EQ2" s="12">
        <f>SUM(EJ2:EP2)</f>
        <v>14</v>
      </c>
      <c r="ER2" s="11">
        <f>IF(EQ2&lt;EQ$10*0.3,0,IF(EQ2&lt;EQ$10*0.7,1,2))</f>
        <v>0</v>
      </c>
      <c r="ES2" s="12">
        <f>SUM(O2,CP2,DB2,DW2,EH2,EQ2)</f>
        <v>430</v>
      </c>
      <c r="ET2" s="11">
        <f>IF(ES2&lt;ES$10*0.3,0,IF(ES2&lt;ES$10*0.7,1,2))</f>
        <v>1</v>
      </c>
    </row>
    <row r="3" spans="1:150" ht="45" x14ac:dyDescent="0.25">
      <c r="A3" s="11">
        <v>3718</v>
      </c>
      <c r="B3" s="18" t="s">
        <v>127</v>
      </c>
      <c r="C3" s="18" t="s">
        <v>149</v>
      </c>
      <c r="D3" s="11" t="s">
        <v>130</v>
      </c>
      <c r="E3" s="11" t="str">
        <f>res!D13</f>
        <v/>
      </c>
      <c r="F3" s="11">
        <f>res!E13</f>
        <v>10</v>
      </c>
      <c r="G3" s="11">
        <f>res!F13</f>
        <v>2</v>
      </c>
      <c r="H3" s="11">
        <f>res!G13</f>
        <v>10</v>
      </c>
      <c r="I3" s="11">
        <f>res!H13</f>
        <v>2</v>
      </c>
      <c r="J3" s="11">
        <f>res!I13</f>
        <v>2</v>
      </c>
      <c r="K3" s="11">
        <f>res!J13</f>
        <v>10</v>
      </c>
      <c r="L3" s="11">
        <f>res!K13</f>
        <v>2</v>
      </c>
      <c r="M3" s="11">
        <f>res!L13</f>
        <v>2</v>
      </c>
      <c r="N3" s="11">
        <f>res!M13</f>
        <v>2</v>
      </c>
      <c r="O3" s="12">
        <f>SUM(E3:N3)</f>
        <v>42</v>
      </c>
      <c r="P3" s="11">
        <f>IF(O3&lt;O$10*0.3,0,IF(O3&lt;O$10*0.7,1,2))</f>
        <v>1</v>
      </c>
      <c r="Q3" s="11">
        <f>res!O16</f>
        <v>5</v>
      </c>
      <c r="R3" s="11">
        <f>res!P16</f>
        <v>5</v>
      </c>
      <c r="S3" s="11">
        <f>res!Q16</f>
        <v>5</v>
      </c>
      <c r="T3" s="11">
        <f>res!R16</f>
        <v>5</v>
      </c>
      <c r="U3" s="11">
        <f>res!S16</f>
        <v>5</v>
      </c>
      <c r="V3" s="11">
        <f>res!T16</f>
        <v>5</v>
      </c>
      <c r="W3" s="11">
        <f>res!U16</f>
        <v>5</v>
      </c>
      <c r="X3" s="11">
        <f>res!V16</f>
        <v>5</v>
      </c>
      <c r="Y3" s="11">
        <f>res!W16</f>
        <v>5</v>
      </c>
      <c r="Z3" s="11">
        <f>res!X16</f>
        <v>5</v>
      </c>
      <c r="AA3" s="13">
        <f>SUM(Q3:Z3)</f>
        <v>50</v>
      </c>
      <c r="AB3" s="11">
        <f>IF(AA3&lt;AA$10*0.3,0,IF(AA3&lt;AA$10*0.7,1,2))</f>
        <v>2</v>
      </c>
      <c r="AC3" s="11">
        <f>res!Z16</f>
        <v>5</v>
      </c>
      <c r="AD3" s="11">
        <f>res!AA16</f>
        <v>5</v>
      </c>
      <c r="AE3" s="11">
        <f>res!AB16</f>
        <v>5</v>
      </c>
      <c r="AF3" s="11">
        <f>res!AC16</f>
        <v>5</v>
      </c>
      <c r="AG3" s="11" t="str">
        <f>res!AD16</f>
        <v/>
      </c>
      <c r="AH3" s="11">
        <f>res!AE16</f>
        <v>5</v>
      </c>
      <c r="AI3" s="11" t="str">
        <f>res!AF16</f>
        <v/>
      </c>
      <c r="AJ3" s="11">
        <f>res!AG16</f>
        <v>5</v>
      </c>
      <c r="AK3" s="11">
        <f>res!AH16</f>
        <v>5</v>
      </c>
      <c r="AL3" s="11">
        <f>res!AI16</f>
        <v>5</v>
      </c>
      <c r="AM3" s="13">
        <f>SUM(AC3:AL3)</f>
        <v>40</v>
      </c>
      <c r="AN3" s="11">
        <f>IF(AM3&lt;AM$10*0.3,0,IF(AM3&lt;AM$10*0.7,1,2))</f>
        <v>2</v>
      </c>
      <c r="AO3" s="11" t="str">
        <f>res!AK16</f>
        <v/>
      </c>
      <c r="AP3" s="11" t="str">
        <f>res!AL16</f>
        <v/>
      </c>
      <c r="AQ3" s="11">
        <f>res!AM16</f>
        <v>5</v>
      </c>
      <c r="AR3" s="11">
        <f>res!AN16</f>
        <v>5</v>
      </c>
      <c r="AS3" s="11" t="str">
        <f>res!AO16</f>
        <v/>
      </c>
      <c r="AT3" s="11" t="str">
        <f>res!AP16</f>
        <v/>
      </c>
      <c r="AU3" s="11">
        <f>res!AQ16</f>
        <v>5</v>
      </c>
      <c r="AV3" s="11">
        <f>res!AR16</f>
        <v>5</v>
      </c>
      <c r="AW3" s="11" t="str">
        <f>res!AS16</f>
        <v/>
      </c>
      <c r="AX3" s="13">
        <f>SUM(AO3:AW3)</f>
        <v>20</v>
      </c>
      <c r="AY3" s="11">
        <f>IF(AX3&lt;AX$10*0.3,0,IF(AX3&lt;AX$10*0.7,1,2))</f>
        <v>1</v>
      </c>
      <c r="AZ3" s="11">
        <f>res!AU16</f>
        <v>5</v>
      </c>
      <c r="BA3" s="11">
        <f>res!AV16</f>
        <v>5</v>
      </c>
      <c r="BB3" s="11" t="str">
        <f>res!AW16</f>
        <v/>
      </c>
      <c r="BC3" s="11">
        <f>res!AX16</f>
        <v>5</v>
      </c>
      <c r="BD3" s="11">
        <f>res!AY16</f>
        <v>5</v>
      </c>
      <c r="BE3" s="11" t="str">
        <f>res!AZ16</f>
        <v/>
      </c>
      <c r="BF3" s="11">
        <f>res!BA16</f>
        <v>5</v>
      </c>
      <c r="BG3" s="11">
        <f>res!BB16</f>
        <v>5</v>
      </c>
      <c r="BH3" s="11">
        <f>res!BC16</f>
        <v>5</v>
      </c>
      <c r="BI3" s="11">
        <f>res!BD16</f>
        <v>10</v>
      </c>
      <c r="BJ3" s="13">
        <f>SUM(AZ3:BI3)</f>
        <v>45</v>
      </c>
      <c r="BK3" s="11">
        <f>IF(BJ3&lt;BJ$10*0.3,0,IF(BJ3&lt;BJ$10*0.7,1,2))</f>
        <v>2</v>
      </c>
      <c r="BL3" s="11">
        <f>res!BH16</f>
        <v>5</v>
      </c>
      <c r="BM3" s="11">
        <f>res!BI16</f>
        <v>5</v>
      </c>
      <c r="BN3" s="11">
        <f>res!BJ16</f>
        <v>5</v>
      </c>
      <c r="BO3" s="11">
        <f>res!BK16</f>
        <v>5</v>
      </c>
      <c r="BP3" s="11">
        <f>res!BL16</f>
        <v>5</v>
      </c>
      <c r="BQ3" s="11">
        <f>res!BP16</f>
        <v>5</v>
      </c>
      <c r="BR3" s="11" t="str">
        <f>res!BQ16</f>
        <v/>
      </c>
      <c r="BS3" s="11">
        <f>res!BR16</f>
        <v>5</v>
      </c>
      <c r="BT3" s="11" t="str">
        <f>res!BS16</f>
        <v/>
      </c>
      <c r="BU3" s="11" t="str">
        <f>res!BT16</f>
        <v/>
      </c>
      <c r="BV3" s="13">
        <f>SUM(BL3:BU3)</f>
        <v>35</v>
      </c>
      <c r="BW3" s="11">
        <f>IF(BV3&lt;BV$10*0.3,0,IF(BV3&lt;BV$10*0.7,1,2))</f>
        <v>2</v>
      </c>
      <c r="BX3" s="11">
        <f>res!BY16</f>
        <v>5</v>
      </c>
      <c r="BY3" s="11">
        <f>res!BZ16</f>
        <v>5</v>
      </c>
      <c r="BZ3" s="11" t="str">
        <f>res!CA16</f>
        <v/>
      </c>
      <c r="CA3" s="11">
        <f>res!CB16</f>
        <v>5</v>
      </c>
      <c r="CB3" s="11">
        <f>res!CC16</f>
        <v>5</v>
      </c>
      <c r="CC3" s="11" t="str">
        <f>res!CD16</f>
        <v/>
      </c>
      <c r="CD3" s="11">
        <f>res!CE16</f>
        <v>5</v>
      </c>
      <c r="CE3" s="11">
        <f>res!CF16</f>
        <v>5</v>
      </c>
      <c r="CF3" s="11">
        <f>res!CG16</f>
        <v>5</v>
      </c>
      <c r="CG3" s="11" t="str">
        <f>res!CH16</f>
        <v/>
      </c>
      <c r="CH3" s="13">
        <f>SUM(BX3:CG3)</f>
        <v>35</v>
      </c>
      <c r="CI3" s="11">
        <f>IF(CH3&lt;CH$10*0.3,0,IF(CH3&lt;CH$10*0.7,1,2))</f>
        <v>2</v>
      </c>
      <c r="CJ3" s="11">
        <f>res!CJ16</f>
        <v>5</v>
      </c>
      <c r="CK3" s="11">
        <f>res!CK16</f>
        <v>5</v>
      </c>
      <c r="CL3" s="11">
        <f>res!CL16</f>
        <v>5</v>
      </c>
      <c r="CM3" s="11">
        <f>res!CM16</f>
        <v>7</v>
      </c>
      <c r="CN3" s="13">
        <f>SUM(CJ3:CM3)</f>
        <v>22</v>
      </c>
      <c r="CO3" s="11">
        <f>IF(CN3&lt;CN$10*0.3,0,IF(CN3&lt;CN$10*0.7,1,2))</f>
        <v>2</v>
      </c>
      <c r="CP3" s="12">
        <f>SUM(CN3,CH3,BV3,BJ3,AX3,AM3,AA3)</f>
        <v>247</v>
      </c>
      <c r="CQ3" s="11">
        <f>IF(CP3&lt;CP$10*0.3,0,IF(CP3&lt;CP$10*0.7,1,2))</f>
        <v>2</v>
      </c>
      <c r="CR3" s="11">
        <f>res!CP16</f>
        <v>10</v>
      </c>
      <c r="CS3" s="11" t="str">
        <f>res!CQ16</f>
        <v/>
      </c>
      <c r="CT3" s="11" t="str">
        <f>res!CR16</f>
        <v/>
      </c>
      <c r="CU3" s="11" t="str">
        <f>res!CS16</f>
        <v/>
      </c>
      <c r="CV3" s="11">
        <f>res!CT16</f>
        <v>2</v>
      </c>
      <c r="CW3" s="11">
        <f>res!CU16</f>
        <v>5</v>
      </c>
      <c r="CX3" s="11">
        <f>res!CV16</f>
        <v>5</v>
      </c>
      <c r="CY3" s="11">
        <f>res!CW16</f>
        <v>5</v>
      </c>
      <c r="CZ3" s="11">
        <f>res!CX16</f>
        <v>5</v>
      </c>
      <c r="DA3" s="11" t="str">
        <f>res!CY16</f>
        <v/>
      </c>
      <c r="DB3" s="12">
        <f>SUM(CR3:DA3)</f>
        <v>32</v>
      </c>
      <c r="DC3" s="11">
        <f>IF(DB3&lt;DB$10*0.3,0,IF(DB3&lt;DB$10*0.7,1,2))</f>
        <v>1</v>
      </c>
      <c r="DD3" s="11" t="str">
        <f>res!DA16</f>
        <v/>
      </c>
      <c r="DE3" s="11" t="str">
        <f>res!DB16</f>
        <v/>
      </c>
      <c r="DF3" s="11" t="str">
        <f>res!DC16</f>
        <v/>
      </c>
      <c r="DG3" s="11">
        <f>res!DD16</f>
        <v>15</v>
      </c>
      <c r="DH3" s="11">
        <f>res!DE16</f>
        <v>10</v>
      </c>
      <c r="DI3" s="11">
        <f>res!DF16</f>
        <v>5</v>
      </c>
      <c r="DJ3" s="11" t="str">
        <f>res!DG16</f>
        <v/>
      </c>
      <c r="DK3" s="11">
        <f>res!DH16</f>
        <v>10</v>
      </c>
      <c r="DL3" s="11">
        <f>res!DI16</f>
        <v>5</v>
      </c>
      <c r="DM3" s="11" t="str">
        <f>res!DJ16</f>
        <v/>
      </c>
      <c r="DN3" s="11" t="str">
        <f>res!DK16</f>
        <v/>
      </c>
      <c r="DO3" s="11" t="str">
        <f>res!DL16</f>
        <v/>
      </c>
      <c r="DP3" s="11">
        <f>res!DM16</f>
        <v>6</v>
      </c>
      <c r="DQ3" s="11">
        <f>res!DN16</f>
        <v>4</v>
      </c>
      <c r="DR3" s="11">
        <f>res!DO16</f>
        <v>5</v>
      </c>
      <c r="DS3" s="11" t="str">
        <f>res!DP16</f>
        <v/>
      </c>
      <c r="DT3" s="11" t="str">
        <f>res!DQ16</f>
        <v/>
      </c>
      <c r="DU3" s="11" t="str">
        <f>res!DR16</f>
        <v/>
      </c>
      <c r="DV3" s="11">
        <f>res!DS16</f>
        <v>0</v>
      </c>
      <c r="DW3" s="12">
        <f>SUM(DD3:DV3)</f>
        <v>60</v>
      </c>
      <c r="DX3" s="11">
        <f>IF(DW3&lt;DW$10*0.3,0,IF(DW3&lt;DW$10*0.7,1,2))</f>
        <v>1</v>
      </c>
      <c r="DY3" s="11">
        <f>res!DU16</f>
        <v>10</v>
      </c>
      <c r="DZ3" s="11">
        <f>res!DV16</f>
        <v>2</v>
      </c>
      <c r="EA3" s="11">
        <f>res!DW16</f>
        <v>5</v>
      </c>
      <c r="EB3" s="11">
        <f>res!DX16</f>
        <v>8</v>
      </c>
      <c r="EC3" s="11">
        <f>res!DY16</f>
        <v>5</v>
      </c>
      <c r="ED3" s="11">
        <f>res!DZ16</f>
        <v>5</v>
      </c>
      <c r="EE3" s="11" t="str">
        <f>res!EA16</f>
        <v/>
      </c>
      <c r="EF3" s="11">
        <f>res!EB16</f>
        <v>5</v>
      </c>
      <c r="EG3" s="11" t="str">
        <f>res!EC16</f>
        <v/>
      </c>
      <c r="EH3" s="12">
        <f>SUM(DY3:EG3)</f>
        <v>40</v>
      </c>
      <c r="EI3" s="11">
        <f>IF(EH3&lt;EH$10*0.3,0,IF(EH3&lt;EH$10*0.7,1,2))</f>
        <v>1</v>
      </c>
      <c r="EJ3" s="11">
        <f>res!EE16</f>
        <v>5</v>
      </c>
      <c r="EK3" s="11">
        <f>res!EF16</f>
        <v>5</v>
      </c>
      <c r="EL3" s="11">
        <f>res!EG16</f>
        <v>5</v>
      </c>
      <c r="EM3" s="11" t="str">
        <f>res!EH16</f>
        <v/>
      </c>
      <c r="EN3" s="11" t="str">
        <f>res!EI16</f>
        <v/>
      </c>
      <c r="EO3" s="11" t="str">
        <f>res!EJ16</f>
        <v/>
      </c>
      <c r="EP3" s="11" t="str">
        <f>res!EK16</f>
        <v/>
      </c>
      <c r="EQ3" s="12">
        <f>SUM(EJ3:EP3)</f>
        <v>15</v>
      </c>
      <c r="ER3" s="11">
        <f>IF(EQ3&lt;EQ$10*0.3,0,IF(EQ3&lt;EQ$10*0.7,1,2))</f>
        <v>0</v>
      </c>
      <c r="ES3" s="12">
        <f>SUM(O3,CP3,DB3,DW3,EH3,EQ3)</f>
        <v>436</v>
      </c>
      <c r="ET3" s="11">
        <f>IF(ES3&lt;ES$10*0.3,0,IF(ES3&lt;ES$10*0.7,1,2))</f>
        <v>1</v>
      </c>
    </row>
    <row r="4" spans="1:150" ht="45" x14ac:dyDescent="0.25">
      <c r="A4" s="11">
        <v>3722</v>
      </c>
      <c r="B4" s="18" t="s">
        <v>127</v>
      </c>
      <c r="C4" s="18" t="s">
        <v>125</v>
      </c>
      <c r="D4" s="11" t="s">
        <v>130</v>
      </c>
      <c r="E4" s="11" t="str">
        <f>res!D14</f>
        <v/>
      </c>
      <c r="F4" s="11" t="str">
        <f>res!E14</f>
        <v/>
      </c>
      <c r="G4" s="11" t="str">
        <f>res!F14</f>
        <v/>
      </c>
      <c r="H4" s="11">
        <f>res!G14</f>
        <v>2</v>
      </c>
      <c r="I4" s="11" t="str">
        <f>res!H14</f>
        <v/>
      </c>
      <c r="J4" s="11" t="str">
        <f>res!I14</f>
        <v/>
      </c>
      <c r="K4" s="11">
        <f>res!J14</f>
        <v>2</v>
      </c>
      <c r="L4" s="11" t="str">
        <f>res!K14</f>
        <v/>
      </c>
      <c r="M4" s="11" t="str">
        <f>res!L14</f>
        <v/>
      </c>
      <c r="N4" s="11" t="str">
        <f>res!M14</f>
        <v/>
      </c>
      <c r="O4" s="12">
        <f>SUM(E4:N4)</f>
        <v>4</v>
      </c>
      <c r="P4" s="11">
        <f>IF(O4&lt;O$10*0.3,0,IF(O4&lt;O$10*0.7,1,2))</f>
        <v>0</v>
      </c>
      <c r="Q4" s="11">
        <f>res!O12</f>
        <v>5</v>
      </c>
      <c r="R4" s="11">
        <f>res!P12</f>
        <v>5</v>
      </c>
      <c r="S4" s="11">
        <f>res!Q12</f>
        <v>5</v>
      </c>
      <c r="T4" s="11">
        <f>res!R12</f>
        <v>5</v>
      </c>
      <c r="U4" s="11">
        <f>res!S12</f>
        <v>5</v>
      </c>
      <c r="V4" s="11">
        <f>res!T12</f>
        <v>5</v>
      </c>
      <c r="W4" s="11">
        <f>res!U12</f>
        <v>5</v>
      </c>
      <c r="X4" s="11">
        <f>res!V12</f>
        <v>5</v>
      </c>
      <c r="Y4" s="11" t="str">
        <f>res!W12</f>
        <v/>
      </c>
      <c r="Z4" s="11">
        <f>res!X12</f>
        <v>5</v>
      </c>
      <c r="AA4" s="13">
        <f>SUM(Q4:Z4)</f>
        <v>45</v>
      </c>
      <c r="AB4" s="11">
        <f>IF(AA4&lt;AA$10*0.3,0,IF(AA4&lt;AA$10*0.7,1,2))</f>
        <v>2</v>
      </c>
      <c r="AC4" s="11">
        <f>res!Z12</f>
        <v>5</v>
      </c>
      <c r="AD4" s="11">
        <f>res!AA12</f>
        <v>5</v>
      </c>
      <c r="AE4" s="11">
        <f>res!AB12</f>
        <v>5</v>
      </c>
      <c r="AF4" s="11">
        <f>res!AC12</f>
        <v>5</v>
      </c>
      <c r="AG4" s="11">
        <f>res!AD12</f>
        <v>5</v>
      </c>
      <c r="AH4" s="11">
        <f>res!AE12</f>
        <v>5</v>
      </c>
      <c r="AI4" s="11" t="str">
        <f>res!AF12</f>
        <v/>
      </c>
      <c r="AJ4" s="11">
        <f>res!AG12</f>
        <v>5</v>
      </c>
      <c r="AK4" s="11">
        <f>res!AH12</f>
        <v>5</v>
      </c>
      <c r="AL4" s="11">
        <f>res!AI12</f>
        <v>5</v>
      </c>
      <c r="AM4" s="13">
        <f>SUM(AC4:AL4)</f>
        <v>45</v>
      </c>
      <c r="AN4" s="11">
        <f>IF(AM4&lt;AM$10*0.3,0,IF(AM4&lt;AM$10*0.7,1,2))</f>
        <v>2</v>
      </c>
      <c r="AO4" s="11">
        <f>res!AK12</f>
        <v>5</v>
      </c>
      <c r="AP4" s="11">
        <f>res!AL12</f>
        <v>5</v>
      </c>
      <c r="AQ4" s="11">
        <f>res!AM12</f>
        <v>5</v>
      </c>
      <c r="AR4" s="11">
        <f>res!AN12</f>
        <v>5</v>
      </c>
      <c r="AS4" s="11" t="str">
        <f>res!AO12</f>
        <v/>
      </c>
      <c r="AT4" s="11">
        <f>res!AP12</f>
        <v>5</v>
      </c>
      <c r="AU4" s="11">
        <f>res!AQ12</f>
        <v>5</v>
      </c>
      <c r="AV4" s="11">
        <f>res!AR12</f>
        <v>5</v>
      </c>
      <c r="AW4" s="11">
        <f>res!AS12</f>
        <v>5</v>
      </c>
      <c r="AX4" s="13">
        <f>SUM(AO4:AW4)</f>
        <v>40</v>
      </c>
      <c r="AY4" s="11">
        <f>IF(AX4&lt;AX$10*0.3,0,IF(AX4&lt;AX$10*0.7,1,2))</f>
        <v>2</v>
      </c>
      <c r="AZ4" s="11">
        <f>res!AU12</f>
        <v>5</v>
      </c>
      <c r="BA4" s="11" t="str">
        <f>res!AV12</f>
        <v/>
      </c>
      <c r="BB4" s="11">
        <f>res!AW12</f>
        <v>5</v>
      </c>
      <c r="BC4" s="11">
        <f>res!AX12</f>
        <v>5</v>
      </c>
      <c r="BD4" s="11">
        <f>res!AY12</f>
        <v>5</v>
      </c>
      <c r="BE4" s="11" t="str">
        <f>res!AZ12</f>
        <v/>
      </c>
      <c r="BF4" s="11">
        <f>res!BA12</f>
        <v>5</v>
      </c>
      <c r="BG4" s="11">
        <f>res!BB12</f>
        <v>5</v>
      </c>
      <c r="BH4" s="11">
        <f>res!BC12</f>
        <v>5</v>
      </c>
      <c r="BI4" s="11">
        <f>res!BD12</f>
        <v>10</v>
      </c>
      <c r="BJ4" s="13">
        <f>SUM(AZ4:BI4)</f>
        <v>45</v>
      </c>
      <c r="BK4" s="11">
        <f>IF(BJ4&lt;BJ$10*0.3,0,IF(BJ4&lt;BJ$10*0.7,1,2))</f>
        <v>2</v>
      </c>
      <c r="BL4" s="11">
        <f>res!BH12</f>
        <v>5</v>
      </c>
      <c r="BM4" s="11">
        <f>res!BI12</f>
        <v>5</v>
      </c>
      <c r="BN4" s="11">
        <f>res!BJ12</f>
        <v>5</v>
      </c>
      <c r="BO4" s="11">
        <f>res!BK12</f>
        <v>5</v>
      </c>
      <c r="BP4" s="11">
        <f>res!BL12</f>
        <v>5</v>
      </c>
      <c r="BQ4" s="11">
        <f>res!BP12</f>
        <v>5</v>
      </c>
      <c r="BR4" s="11" t="str">
        <f>res!BQ12</f>
        <v/>
      </c>
      <c r="BS4" s="11" t="str">
        <f>res!BR12</f>
        <v/>
      </c>
      <c r="BT4" s="11" t="str">
        <f>res!BS12</f>
        <v/>
      </c>
      <c r="BU4" s="11" t="str">
        <f>res!BT12</f>
        <v/>
      </c>
      <c r="BV4" s="13">
        <f>SUM(BL4:BU4)</f>
        <v>30</v>
      </c>
      <c r="BW4" s="11">
        <f>IF(BV4&lt;BV$10*0.3,0,IF(BV4&lt;BV$10*0.7,1,2))</f>
        <v>1</v>
      </c>
      <c r="BX4" s="11">
        <f>res!BY12</f>
        <v>5</v>
      </c>
      <c r="BY4" s="11" t="str">
        <f>res!BZ12</f>
        <v/>
      </c>
      <c r="BZ4" s="11">
        <f>res!CA12</f>
        <v>5</v>
      </c>
      <c r="CA4" s="11" t="str">
        <f>res!CB12</f>
        <v/>
      </c>
      <c r="CB4" s="11">
        <f>res!CC12</f>
        <v>5</v>
      </c>
      <c r="CC4" s="11" t="str">
        <f>res!CD12</f>
        <v/>
      </c>
      <c r="CD4" s="11">
        <f>res!CE12</f>
        <v>5</v>
      </c>
      <c r="CE4" s="11">
        <f>res!CF12</f>
        <v>5</v>
      </c>
      <c r="CF4" s="11" t="str">
        <f>res!CG12</f>
        <v/>
      </c>
      <c r="CG4" s="11" t="str">
        <f>res!CH12</f>
        <v/>
      </c>
      <c r="CH4" s="13">
        <f>SUM(BX4:CG4)</f>
        <v>25</v>
      </c>
      <c r="CI4" s="11">
        <f>IF(CH4&lt;CH$10*0.3,0,IF(CH4&lt;CH$10*0.7,1,2))</f>
        <v>1</v>
      </c>
      <c r="CJ4" s="11">
        <f>res!CJ12</f>
        <v>5</v>
      </c>
      <c r="CK4" s="11">
        <f>res!CK12</f>
        <v>5</v>
      </c>
      <c r="CL4" s="11">
        <f>res!CL12</f>
        <v>5</v>
      </c>
      <c r="CM4" s="11">
        <f>res!CM12</f>
        <v>10</v>
      </c>
      <c r="CN4" s="13">
        <f>SUM(CJ4:CM4)</f>
        <v>25</v>
      </c>
      <c r="CO4" s="11">
        <f>IF(CN4&lt;CN$10*0.3,0,IF(CN4&lt;CN$10*0.7,1,2))</f>
        <v>2</v>
      </c>
      <c r="CP4" s="12">
        <f>SUM(CN4,CH4,BV4,BJ4,AX4,AM4,AA4)</f>
        <v>255</v>
      </c>
      <c r="CQ4" s="11">
        <f>IF(CP4&lt;CP$10*0.3,0,IF(CP4&lt;CP$10*0.7,1,2))</f>
        <v>2</v>
      </c>
      <c r="CR4" s="11">
        <f>res!CP12</f>
        <v>7</v>
      </c>
      <c r="CS4" s="11" t="str">
        <f>res!CQ12</f>
        <v/>
      </c>
      <c r="CT4" s="11" t="str">
        <f>res!CR12</f>
        <v/>
      </c>
      <c r="CU4" s="11" t="str">
        <f>res!CS12</f>
        <v/>
      </c>
      <c r="CV4" s="11">
        <f>res!CT12</f>
        <v>2</v>
      </c>
      <c r="CW4" s="11">
        <f>res!CU12</f>
        <v>5</v>
      </c>
      <c r="CX4" s="11">
        <f>res!CV12</f>
        <v>5</v>
      </c>
      <c r="CY4" s="11">
        <f>res!CW12</f>
        <v>5</v>
      </c>
      <c r="CZ4" s="11">
        <f>res!CX12</f>
        <v>5</v>
      </c>
      <c r="DA4" s="11">
        <f>res!CY12</f>
        <v>2</v>
      </c>
      <c r="DB4" s="12">
        <f>SUM(CR4:DA4)</f>
        <v>31</v>
      </c>
      <c r="DC4" s="11">
        <f>IF(DB4&lt;DB$10*0.3,0,IF(DB4&lt;DB$10*0.7,1,2))</f>
        <v>1</v>
      </c>
      <c r="DD4" s="11" t="str">
        <f>res!DA12</f>
        <v/>
      </c>
      <c r="DE4" s="11" t="str">
        <f>res!DB12</f>
        <v/>
      </c>
      <c r="DF4" s="11">
        <f>res!DC12</f>
        <v>3</v>
      </c>
      <c r="DG4" s="11">
        <f>res!DD12</f>
        <v>9</v>
      </c>
      <c r="DH4" s="11" t="str">
        <f>res!DE12</f>
        <v/>
      </c>
      <c r="DI4" s="11">
        <f>res!DF12</f>
        <v>3</v>
      </c>
      <c r="DJ4" s="11" t="str">
        <f>res!DG12</f>
        <v/>
      </c>
      <c r="DK4" s="11" t="str">
        <f>res!DH12</f>
        <v/>
      </c>
      <c r="DL4" s="11" t="str">
        <f>res!DI12</f>
        <v/>
      </c>
      <c r="DM4" s="11" t="str">
        <f>res!DJ12</f>
        <v/>
      </c>
      <c r="DN4" s="11" t="str">
        <f>res!DK12</f>
        <v/>
      </c>
      <c r="DO4" s="11" t="str">
        <f>res!DL12</f>
        <v/>
      </c>
      <c r="DP4" s="11">
        <f>res!DM12</f>
        <v>15</v>
      </c>
      <c r="DQ4" s="11">
        <f>res!DN12</f>
        <v>6</v>
      </c>
      <c r="DR4" s="11">
        <f>res!DO12</f>
        <v>5</v>
      </c>
      <c r="DS4" s="11" t="str">
        <f>res!DP12</f>
        <v/>
      </c>
      <c r="DT4" s="11" t="str">
        <f>res!DQ12</f>
        <v/>
      </c>
      <c r="DU4" s="11" t="str">
        <f>res!DR12</f>
        <v/>
      </c>
      <c r="DV4" s="11">
        <f>res!DS12</f>
        <v>0</v>
      </c>
      <c r="DW4" s="12">
        <f>SUM(DD4:DV4)</f>
        <v>41</v>
      </c>
      <c r="DX4" s="11">
        <f>IF(DW4&lt;DW$10*0.3,0,IF(DW4&lt;DW$10*0.7,1,2))</f>
        <v>0</v>
      </c>
      <c r="DY4" s="11">
        <f>res!DU12</f>
        <v>5</v>
      </c>
      <c r="DZ4" s="11">
        <f>res!DV12</f>
        <v>2</v>
      </c>
      <c r="EA4" s="11" t="str">
        <f>res!DW12</f>
        <v/>
      </c>
      <c r="EB4" s="11">
        <f>res!DX12</f>
        <v>10</v>
      </c>
      <c r="EC4" s="11">
        <f>res!DY12</f>
        <v>-5</v>
      </c>
      <c r="ED4" s="11">
        <f>res!DZ12</f>
        <v>7</v>
      </c>
      <c r="EE4" s="11" t="str">
        <f>res!EA12</f>
        <v/>
      </c>
      <c r="EF4" s="11">
        <f>res!EB12</f>
        <v>5</v>
      </c>
      <c r="EG4" s="11" t="str">
        <f>res!EC12</f>
        <v/>
      </c>
      <c r="EH4" s="12">
        <f>SUM(DY4:EG4)</f>
        <v>24</v>
      </c>
      <c r="EI4" s="11">
        <f>IF(EH4&lt;EH$10*0.3,0,IF(EH4&lt;EH$10*0.7,1,2))</f>
        <v>1</v>
      </c>
      <c r="EJ4" s="11">
        <f>res!EE12</f>
        <v>5</v>
      </c>
      <c r="EK4" s="11">
        <f>res!EF12</f>
        <v>5</v>
      </c>
      <c r="EL4" s="11">
        <f>res!EG12</f>
        <v>1</v>
      </c>
      <c r="EM4" s="11">
        <f>res!EH12</f>
        <v>10</v>
      </c>
      <c r="EN4" s="11">
        <f>res!EI12</f>
        <v>10</v>
      </c>
      <c r="EO4" s="11">
        <f>res!EJ12</f>
        <v>2</v>
      </c>
      <c r="EP4" s="11" t="str">
        <f>res!EK12</f>
        <v/>
      </c>
      <c r="EQ4" s="12">
        <f>SUM(EJ4:EP4)</f>
        <v>33</v>
      </c>
      <c r="ER4" s="11">
        <f>IF(EQ4&lt;EQ$10*0.3,0,IF(EQ4&lt;EQ$10*0.7,1,2))</f>
        <v>1</v>
      </c>
      <c r="ES4" s="12">
        <f>SUM(O4,CP4,DB4,DW4,EH4,EQ4)</f>
        <v>388</v>
      </c>
      <c r="ET4" s="11">
        <f>IF(ES4&lt;ES$10*0.3,0,IF(ES4&lt;ES$10*0.7,1,2))</f>
        <v>1</v>
      </c>
    </row>
    <row r="5" spans="1:150" ht="30" x14ac:dyDescent="0.25">
      <c r="A5" s="11">
        <v>3721</v>
      </c>
      <c r="B5" s="18" t="s">
        <v>127</v>
      </c>
      <c r="C5" s="18" t="s">
        <v>124</v>
      </c>
      <c r="D5" s="11" t="s">
        <v>130</v>
      </c>
      <c r="E5" s="11">
        <f>res!D15</f>
        <v>2</v>
      </c>
      <c r="F5" s="11">
        <f>res!E15</f>
        <v>10</v>
      </c>
      <c r="G5" s="11" t="str">
        <f>res!F15</f>
        <v/>
      </c>
      <c r="H5" s="11">
        <f>res!G15</f>
        <v>7</v>
      </c>
      <c r="I5" s="11">
        <f>res!H15</f>
        <v>2</v>
      </c>
      <c r="J5" s="11" t="str">
        <f>res!I15</f>
        <v/>
      </c>
      <c r="K5" s="11">
        <f>res!J15</f>
        <v>10</v>
      </c>
      <c r="L5" s="11">
        <f>res!K15</f>
        <v>2</v>
      </c>
      <c r="M5" s="11" t="str">
        <f>res!L15</f>
        <v/>
      </c>
      <c r="N5" s="11">
        <f>res!M15</f>
        <v>2</v>
      </c>
      <c r="O5" s="12">
        <f>SUM(E5:N5)</f>
        <v>35</v>
      </c>
      <c r="P5" s="11">
        <f>IF(O5&lt;O$10*0.3,0,IF(O5&lt;O$10*0.7,1,2))</f>
        <v>1</v>
      </c>
      <c r="Q5" s="11">
        <f>res!O15</f>
        <v>5</v>
      </c>
      <c r="R5" s="11">
        <f>res!P15</f>
        <v>5</v>
      </c>
      <c r="S5" s="11">
        <f>res!Q15</f>
        <v>5</v>
      </c>
      <c r="T5" s="11">
        <f>res!R15</f>
        <v>5</v>
      </c>
      <c r="U5" s="11">
        <f>res!S15</f>
        <v>5</v>
      </c>
      <c r="V5" s="11">
        <f>res!T15</f>
        <v>5</v>
      </c>
      <c r="W5" s="11">
        <f>res!U15</f>
        <v>5</v>
      </c>
      <c r="X5" s="11">
        <f>res!V15</f>
        <v>5</v>
      </c>
      <c r="Y5" s="11">
        <f>res!W15</f>
        <v>5</v>
      </c>
      <c r="Z5" s="11">
        <f>res!X15</f>
        <v>5</v>
      </c>
      <c r="AA5" s="13">
        <f>SUM(Q5:Z5)</f>
        <v>50</v>
      </c>
      <c r="AB5" s="11">
        <f>IF(AA5&lt;AA$10*0.3,0,IF(AA5&lt;AA$10*0.7,1,2))</f>
        <v>2</v>
      </c>
      <c r="AC5" s="11">
        <f>res!Z15</f>
        <v>5</v>
      </c>
      <c r="AD5" s="11">
        <f>res!AA15</f>
        <v>5</v>
      </c>
      <c r="AE5" s="11">
        <f>res!AB15</f>
        <v>5</v>
      </c>
      <c r="AF5" s="11">
        <f>res!AC15</f>
        <v>5</v>
      </c>
      <c r="AG5" s="11">
        <f>res!AD15</f>
        <v>5</v>
      </c>
      <c r="AH5" s="11">
        <f>res!AE15</f>
        <v>5</v>
      </c>
      <c r="AI5" s="11" t="str">
        <f>res!AF15</f>
        <v/>
      </c>
      <c r="AJ5" s="11">
        <f>res!AG15</f>
        <v>5</v>
      </c>
      <c r="AK5" s="11">
        <f>res!AH15</f>
        <v>5</v>
      </c>
      <c r="AL5" s="11">
        <f>res!AI15</f>
        <v>5</v>
      </c>
      <c r="AM5" s="13">
        <f>SUM(AC5:AL5)</f>
        <v>45</v>
      </c>
      <c r="AN5" s="11">
        <f>IF(AM5&lt;AM$10*0.3,0,IF(AM5&lt;AM$10*0.7,1,2))</f>
        <v>2</v>
      </c>
      <c r="AO5" s="11" t="str">
        <f>res!AK15</f>
        <v/>
      </c>
      <c r="AP5" s="11">
        <f>res!AL15</f>
        <v>5</v>
      </c>
      <c r="AQ5" s="11">
        <f>res!AM15</f>
        <v>5</v>
      </c>
      <c r="AR5" s="11" t="str">
        <f>res!AN15</f>
        <v/>
      </c>
      <c r="AS5" s="11" t="str">
        <f>res!AO15</f>
        <v/>
      </c>
      <c r="AT5" s="11" t="str">
        <f>res!AP15</f>
        <v/>
      </c>
      <c r="AU5" s="11" t="str">
        <f>res!AQ15</f>
        <v/>
      </c>
      <c r="AV5" s="11">
        <f>res!AR15</f>
        <v>5</v>
      </c>
      <c r="AW5" s="11" t="str">
        <f>res!AS15</f>
        <v/>
      </c>
      <c r="AX5" s="13">
        <f>SUM(AO5:AW5)</f>
        <v>15</v>
      </c>
      <c r="AY5" s="11">
        <f>IF(AX5&lt;AX$10*0.3,0,IF(AX5&lt;AX$10*0.7,1,2))</f>
        <v>1</v>
      </c>
      <c r="AZ5" s="11">
        <f>res!AU15</f>
        <v>5</v>
      </c>
      <c r="BA5" s="11">
        <f>res!AV15</f>
        <v>5</v>
      </c>
      <c r="BB5" s="11">
        <f>res!AW15</f>
        <v>5</v>
      </c>
      <c r="BC5" s="11">
        <f>res!AX15</f>
        <v>5</v>
      </c>
      <c r="BD5" s="11">
        <f>res!AY15</f>
        <v>5</v>
      </c>
      <c r="BE5" s="11">
        <f>res!AZ15</f>
        <v>5</v>
      </c>
      <c r="BF5" s="11">
        <f>res!BA15</f>
        <v>5</v>
      </c>
      <c r="BG5" s="11">
        <f>res!BB15</f>
        <v>5</v>
      </c>
      <c r="BH5" s="11">
        <f>res!BC15</f>
        <v>5</v>
      </c>
      <c r="BI5" s="11" t="str">
        <f>res!BD15</f>
        <v/>
      </c>
      <c r="BJ5" s="13">
        <f>SUM(AZ5:BI5)</f>
        <v>45</v>
      </c>
      <c r="BK5" s="11">
        <f>IF(BJ5&lt;BJ$10*0.3,0,IF(BJ5&lt;BJ$10*0.7,1,2))</f>
        <v>2</v>
      </c>
      <c r="BL5" s="11">
        <f>res!BH15</f>
        <v>5</v>
      </c>
      <c r="BM5" s="11">
        <f>res!BI15</f>
        <v>5</v>
      </c>
      <c r="BN5" s="11">
        <f>res!BJ15</f>
        <v>5</v>
      </c>
      <c r="BO5" s="11">
        <f>res!BK15</f>
        <v>5</v>
      </c>
      <c r="BP5" s="11">
        <f>res!BL15</f>
        <v>5</v>
      </c>
      <c r="BQ5" s="11">
        <f>res!BP15</f>
        <v>5</v>
      </c>
      <c r="BR5" s="11">
        <f>res!BQ15</f>
        <v>5</v>
      </c>
      <c r="BS5" s="11" t="str">
        <f>res!BR15</f>
        <v/>
      </c>
      <c r="BT5" s="11" t="str">
        <f>res!BS15</f>
        <v/>
      </c>
      <c r="BU5" s="11" t="str">
        <f>res!BT15</f>
        <v/>
      </c>
      <c r="BV5" s="13">
        <f>SUM(BL5:BU5)</f>
        <v>35</v>
      </c>
      <c r="BW5" s="11">
        <f>IF(BV5&lt;BV$10*0.3,0,IF(BV5&lt;BV$10*0.7,1,2))</f>
        <v>2</v>
      </c>
      <c r="BX5" s="11">
        <f>res!BY15</f>
        <v>5</v>
      </c>
      <c r="BY5" s="11" t="str">
        <f>res!BZ15</f>
        <v/>
      </c>
      <c r="BZ5" s="11" t="str">
        <f>res!CA15</f>
        <v/>
      </c>
      <c r="CA5" s="11" t="str">
        <f>res!CB15</f>
        <v/>
      </c>
      <c r="CB5" s="11" t="str">
        <f>res!CC15</f>
        <v/>
      </c>
      <c r="CC5" s="11" t="str">
        <f>res!CD15</f>
        <v/>
      </c>
      <c r="CD5" s="11">
        <f>res!CE15</f>
        <v>5</v>
      </c>
      <c r="CE5" s="11">
        <f>res!CF15</f>
        <v>5</v>
      </c>
      <c r="CF5" s="11" t="str">
        <f>res!CG15</f>
        <v/>
      </c>
      <c r="CG5" s="11" t="str">
        <f>res!CH15</f>
        <v/>
      </c>
      <c r="CH5" s="13">
        <f>SUM(BX5:CG5)</f>
        <v>15</v>
      </c>
      <c r="CI5" s="11">
        <f>IF(CH5&lt;CH$10*0.3,0,IF(CH5&lt;CH$10*0.7,1,2))</f>
        <v>1</v>
      </c>
      <c r="CJ5" s="11">
        <f>res!CJ15</f>
        <v>5</v>
      </c>
      <c r="CK5" s="11">
        <f>res!CK15</f>
        <v>5</v>
      </c>
      <c r="CL5" s="11">
        <f>res!CL15</f>
        <v>5</v>
      </c>
      <c r="CM5" s="11" t="str">
        <f>res!CM15</f>
        <v/>
      </c>
      <c r="CN5" s="13">
        <f>SUM(CJ5:CM5)</f>
        <v>15</v>
      </c>
      <c r="CO5" s="11">
        <f>IF(CN5&lt;CN$10*0.3,0,IF(CN5&lt;CN$10*0.7,1,2))</f>
        <v>1</v>
      </c>
      <c r="CP5" s="12">
        <f>SUM(CN5,CH5,BV5,BJ5,AX5,AM5,AA5)</f>
        <v>220</v>
      </c>
      <c r="CQ5" s="11">
        <f>IF(CP5&lt;CP$10*0.3,0,IF(CP5&lt;CP$10*0.7,1,2))</f>
        <v>1</v>
      </c>
      <c r="CR5" s="11">
        <f>res!CP15</f>
        <v>10</v>
      </c>
      <c r="CS5" s="11" t="str">
        <f>res!CQ15</f>
        <v/>
      </c>
      <c r="CT5" s="11" t="str">
        <f>res!CR15</f>
        <v/>
      </c>
      <c r="CU5" s="11" t="str">
        <f>res!CS15</f>
        <v/>
      </c>
      <c r="CV5" s="11">
        <f>res!CT15</f>
        <v>2</v>
      </c>
      <c r="CW5" s="11">
        <f>res!CU15</f>
        <v>5</v>
      </c>
      <c r="CX5" s="11">
        <f>res!CV15</f>
        <v>5</v>
      </c>
      <c r="CY5" s="11">
        <f>res!CW15</f>
        <v>5</v>
      </c>
      <c r="CZ5" s="11">
        <f>res!CX15</f>
        <v>0</v>
      </c>
      <c r="DA5" s="11">
        <f>res!CY15</f>
        <v>2</v>
      </c>
      <c r="DB5" s="12">
        <f>SUM(CR5:DA5)</f>
        <v>29</v>
      </c>
      <c r="DC5" s="11">
        <f>IF(DB5&lt;DB$10*0.3,0,IF(DB5&lt;DB$10*0.7,1,2))</f>
        <v>0</v>
      </c>
      <c r="DD5" s="11" t="str">
        <f>res!DA15</f>
        <v/>
      </c>
      <c r="DE5" s="11" t="str">
        <f>res!DB15</f>
        <v/>
      </c>
      <c r="DF5" s="11" t="str">
        <f>res!DC15</f>
        <v/>
      </c>
      <c r="DG5" s="11" t="str">
        <f>res!DD15</f>
        <v/>
      </c>
      <c r="DH5" s="11" t="str">
        <f>res!DE15</f>
        <v/>
      </c>
      <c r="DI5" s="11" t="str">
        <f>res!DF15</f>
        <v/>
      </c>
      <c r="DJ5" s="11">
        <f>res!DG15</f>
        <v>12</v>
      </c>
      <c r="DK5" s="11">
        <f>res!DH15</f>
        <v>10</v>
      </c>
      <c r="DL5" s="11">
        <f>res!DI15</f>
        <v>5</v>
      </c>
      <c r="DM5" s="11" t="str">
        <f>res!DJ15</f>
        <v/>
      </c>
      <c r="DN5" s="11" t="str">
        <f>res!DK15</f>
        <v/>
      </c>
      <c r="DO5" s="11" t="str">
        <f>res!DL15</f>
        <v/>
      </c>
      <c r="DP5" s="11">
        <f>res!DM15</f>
        <v>12</v>
      </c>
      <c r="DQ5" s="11">
        <f>res!DN15</f>
        <v>6</v>
      </c>
      <c r="DR5" s="11">
        <f>res!DO15</f>
        <v>5</v>
      </c>
      <c r="DS5" s="11">
        <f>res!DP15</f>
        <v>6</v>
      </c>
      <c r="DT5" s="11">
        <f>res!DQ15</f>
        <v>4</v>
      </c>
      <c r="DU5" s="11">
        <f>res!DR15</f>
        <v>5</v>
      </c>
      <c r="DV5" s="11">
        <f>res!DS15</f>
        <v>0</v>
      </c>
      <c r="DW5" s="12">
        <f>SUM(DD5:DV5)</f>
        <v>65</v>
      </c>
      <c r="DX5" s="11">
        <f>IF(DW5&lt;DW$10*0.3,0,IF(DW5&lt;DW$10*0.7,1,2))</f>
        <v>1</v>
      </c>
      <c r="DY5" s="11">
        <f>res!DU15</f>
        <v>7</v>
      </c>
      <c r="DZ5" s="11">
        <f>res!DV15</f>
        <v>2</v>
      </c>
      <c r="EA5" s="11" t="str">
        <f>res!DW15</f>
        <v/>
      </c>
      <c r="EB5" s="11">
        <f>res!DX15</f>
        <v>10</v>
      </c>
      <c r="EC5" s="11">
        <f>res!DY15</f>
        <v>-5</v>
      </c>
      <c r="ED5" s="11">
        <f>res!DZ15</f>
        <v>5</v>
      </c>
      <c r="EE5" s="11" t="str">
        <f>res!EA15</f>
        <v/>
      </c>
      <c r="EF5" s="11">
        <f>res!EB15</f>
        <v>5</v>
      </c>
      <c r="EG5" s="11" t="str">
        <f>res!EC15</f>
        <v/>
      </c>
      <c r="EH5" s="12">
        <f>SUM(DY5:EG5)</f>
        <v>24</v>
      </c>
      <c r="EI5" s="11">
        <f>IF(EH5&lt;EH$10*0.3,0,IF(EH5&lt;EH$10*0.7,1,2))</f>
        <v>1</v>
      </c>
      <c r="EJ5" s="11" t="str">
        <f>res!EE15</f>
        <v/>
      </c>
      <c r="EK5" s="11">
        <f>res!EF15</f>
        <v>5</v>
      </c>
      <c r="EL5" s="11">
        <f>res!EG15</f>
        <v>5</v>
      </c>
      <c r="EM5" s="11" t="str">
        <f>res!EH15</f>
        <v/>
      </c>
      <c r="EN5" s="11" t="str">
        <f>res!EI15</f>
        <v/>
      </c>
      <c r="EO5" s="11" t="str">
        <f>res!EJ15</f>
        <v/>
      </c>
      <c r="EP5" s="11" t="str">
        <f>res!EK15</f>
        <v/>
      </c>
      <c r="EQ5" s="12">
        <f>SUM(EJ5:EP5)</f>
        <v>10</v>
      </c>
      <c r="ER5" s="11">
        <f>IF(EQ5&lt;EQ$10*0.3,0,IF(EQ5&lt;EQ$10*0.7,1,2))</f>
        <v>0</v>
      </c>
      <c r="ES5" s="12">
        <f>SUM(O5,CP5,DB5,DW5,EH5,EQ5)</f>
        <v>383</v>
      </c>
      <c r="ET5" s="11">
        <f>IF(ES5&lt;ES$10*0.3,0,IF(ES5&lt;ES$10*0.7,1,2))</f>
        <v>1</v>
      </c>
    </row>
    <row r="6" spans="1:150" ht="45" x14ac:dyDescent="0.25">
      <c r="A6" s="11">
        <v>3719</v>
      </c>
      <c r="B6" s="18" t="s">
        <v>128</v>
      </c>
      <c r="C6" s="18" t="s">
        <v>122</v>
      </c>
      <c r="D6" s="11" t="s">
        <v>130</v>
      </c>
      <c r="E6" s="11">
        <f>res!D16</f>
        <v>2</v>
      </c>
      <c r="F6" s="11">
        <f>res!E16</f>
        <v>1</v>
      </c>
      <c r="G6" s="11" t="str">
        <f>res!F16</f>
        <v/>
      </c>
      <c r="H6" s="11">
        <f>res!G16</f>
        <v>7</v>
      </c>
      <c r="I6" s="11" t="str">
        <f>res!H16</f>
        <v/>
      </c>
      <c r="J6" s="11">
        <f>res!I16</f>
        <v>2</v>
      </c>
      <c r="K6" s="11">
        <f>res!J16</f>
        <v>10</v>
      </c>
      <c r="L6" s="11" t="str">
        <f>res!K16</f>
        <v/>
      </c>
      <c r="M6" s="11" t="str">
        <f>res!L16</f>
        <v/>
      </c>
      <c r="N6" s="11" t="str">
        <f>res!M16</f>
        <v/>
      </c>
      <c r="O6" s="12">
        <f>SUM(E6:N6)</f>
        <v>22</v>
      </c>
      <c r="P6" s="11">
        <f>IF(O6&lt;O$10*0.3,0,IF(O6&lt;O$10*0.7,1,2))</f>
        <v>0</v>
      </c>
      <c r="Q6" s="11">
        <f>res!O13</f>
        <v>5</v>
      </c>
      <c r="R6" s="11">
        <f>res!P13</f>
        <v>5</v>
      </c>
      <c r="S6" s="11">
        <f>res!Q13</f>
        <v>5</v>
      </c>
      <c r="T6" s="11">
        <f>res!R13</f>
        <v>5</v>
      </c>
      <c r="U6" s="11">
        <f>res!S13</f>
        <v>5</v>
      </c>
      <c r="V6" s="11">
        <f>res!T13</f>
        <v>5</v>
      </c>
      <c r="W6" s="11">
        <f>res!U13</f>
        <v>5</v>
      </c>
      <c r="X6" s="11">
        <f>res!V13</f>
        <v>5</v>
      </c>
      <c r="Y6" s="11">
        <f>res!W13</f>
        <v>5</v>
      </c>
      <c r="Z6" s="11">
        <f>res!X13</f>
        <v>5</v>
      </c>
      <c r="AA6" s="13">
        <f>SUM(Q6:Z6)</f>
        <v>50</v>
      </c>
      <c r="AB6" s="11">
        <f>IF(AA6&lt;AA$10*0.3,0,IF(AA6&lt;AA$10*0.7,1,2))</f>
        <v>2</v>
      </c>
      <c r="AC6" s="11">
        <f>res!Z13</f>
        <v>5</v>
      </c>
      <c r="AD6" s="11">
        <f>res!AA13</f>
        <v>5</v>
      </c>
      <c r="AE6" s="11">
        <f>res!AB13</f>
        <v>5</v>
      </c>
      <c r="AF6" s="11">
        <f>res!AC13</f>
        <v>5</v>
      </c>
      <c r="AG6" s="11" t="str">
        <f>res!AD13</f>
        <v/>
      </c>
      <c r="AH6" s="11">
        <f>res!AE13</f>
        <v>5</v>
      </c>
      <c r="AI6" s="11" t="str">
        <f>res!AF13</f>
        <v/>
      </c>
      <c r="AJ6" s="11">
        <f>res!AG13</f>
        <v>5</v>
      </c>
      <c r="AK6" s="11" t="str">
        <f>res!AH13</f>
        <v/>
      </c>
      <c r="AL6" s="11">
        <f>res!AI13</f>
        <v>5</v>
      </c>
      <c r="AM6" s="13">
        <f>SUM(AC6:AL6)</f>
        <v>35</v>
      </c>
      <c r="AN6" s="11">
        <f>IF(AM6&lt;AM$10*0.3,0,IF(AM6&lt;AM$10*0.7,1,2))</f>
        <v>2</v>
      </c>
      <c r="AO6" s="11" t="str">
        <f>res!AK13</f>
        <v/>
      </c>
      <c r="AP6" s="11">
        <f>res!AL13</f>
        <v>5</v>
      </c>
      <c r="AQ6" s="11">
        <f>res!AM13</f>
        <v>5</v>
      </c>
      <c r="AR6" s="11">
        <f>res!AN13</f>
        <v>5</v>
      </c>
      <c r="AS6" s="11">
        <f>res!AO13</f>
        <v>5</v>
      </c>
      <c r="AT6" s="11">
        <f>res!AP13</f>
        <v>5</v>
      </c>
      <c r="AU6" s="11">
        <f>res!AQ13</f>
        <v>5</v>
      </c>
      <c r="AV6" s="11">
        <f>res!AR13</f>
        <v>5</v>
      </c>
      <c r="AW6" s="11">
        <f>res!AS13</f>
        <v>5</v>
      </c>
      <c r="AX6" s="13">
        <f>SUM(AO6:AW6)</f>
        <v>40</v>
      </c>
      <c r="AY6" s="11">
        <f>IF(AX6&lt;AX$10*0.3,0,IF(AX6&lt;AX$10*0.7,1,2))</f>
        <v>2</v>
      </c>
      <c r="AZ6" s="11">
        <f>res!AU13</f>
        <v>5</v>
      </c>
      <c r="BA6" s="11" t="str">
        <f>res!AV13</f>
        <v/>
      </c>
      <c r="BB6" s="11">
        <f>res!AW13</f>
        <v>5</v>
      </c>
      <c r="BC6" s="11">
        <f>res!AX13</f>
        <v>5</v>
      </c>
      <c r="BD6" s="11">
        <f>res!AY13</f>
        <v>5</v>
      </c>
      <c r="BE6" s="11">
        <f>res!AZ13</f>
        <v>5</v>
      </c>
      <c r="BF6" s="11">
        <f>res!BA13</f>
        <v>5</v>
      </c>
      <c r="BG6" s="11">
        <f>res!BB13</f>
        <v>5</v>
      </c>
      <c r="BH6" s="11">
        <f>res!BC13</f>
        <v>5</v>
      </c>
      <c r="BI6" s="11">
        <f>res!BD13</f>
        <v>10</v>
      </c>
      <c r="BJ6" s="13">
        <f>SUM(AZ6:BI6)</f>
        <v>50</v>
      </c>
      <c r="BK6" s="11">
        <f>IF(BJ6&lt;BJ$10*0.3,0,IF(BJ6&lt;BJ$10*0.7,1,2))</f>
        <v>2</v>
      </c>
      <c r="BL6" s="11">
        <f>res!BH13</f>
        <v>5</v>
      </c>
      <c r="BM6" s="11">
        <f>res!BI13</f>
        <v>5</v>
      </c>
      <c r="BN6" s="11">
        <f>res!BJ13</f>
        <v>5</v>
      </c>
      <c r="BO6" s="11">
        <f>res!BK13</f>
        <v>5</v>
      </c>
      <c r="BP6" s="11">
        <f>res!BL13</f>
        <v>5</v>
      </c>
      <c r="BQ6" s="11">
        <f>res!BP13</f>
        <v>5</v>
      </c>
      <c r="BR6" s="11">
        <f>res!BQ13</f>
        <v>5</v>
      </c>
      <c r="BS6" s="11" t="str">
        <f>res!BR13</f>
        <v/>
      </c>
      <c r="BT6" s="11" t="str">
        <f>res!BS13</f>
        <v/>
      </c>
      <c r="BU6" s="11">
        <f>res!BT13</f>
        <v>5</v>
      </c>
      <c r="BV6" s="13">
        <f>SUM(BL6:BU6)</f>
        <v>40</v>
      </c>
      <c r="BW6" s="11">
        <f>IF(BV6&lt;BV$10*0.3,0,IF(BV6&lt;BV$10*0.7,1,2))</f>
        <v>2</v>
      </c>
      <c r="BX6" s="11">
        <f>res!BY13</f>
        <v>5</v>
      </c>
      <c r="BY6" s="11" t="str">
        <f>res!BZ13</f>
        <v/>
      </c>
      <c r="BZ6" s="11" t="str">
        <f>res!CA13</f>
        <v/>
      </c>
      <c r="CA6" s="11">
        <f>res!CB13</f>
        <v>5</v>
      </c>
      <c r="CB6" s="11">
        <f>res!CC13</f>
        <v>5</v>
      </c>
      <c r="CC6" s="11">
        <f>res!CD13</f>
        <v>5</v>
      </c>
      <c r="CD6" s="11">
        <f>res!CE13</f>
        <v>5</v>
      </c>
      <c r="CE6" s="11">
        <f>res!CF13</f>
        <v>5</v>
      </c>
      <c r="CF6" s="11">
        <f>res!CG13</f>
        <v>5</v>
      </c>
      <c r="CG6" s="11" t="str">
        <f>res!CH13</f>
        <v/>
      </c>
      <c r="CH6" s="13">
        <f>SUM(BX6:CG6)</f>
        <v>35</v>
      </c>
      <c r="CI6" s="11">
        <f>IF(CH6&lt;CH$10*0.3,0,IF(CH6&lt;CH$10*0.7,1,2))</f>
        <v>2</v>
      </c>
      <c r="CJ6" s="11">
        <f>res!CJ13</f>
        <v>5</v>
      </c>
      <c r="CK6" s="11">
        <f>res!CK13</f>
        <v>5</v>
      </c>
      <c r="CL6" s="11">
        <f>res!CL13</f>
        <v>5</v>
      </c>
      <c r="CM6" s="11">
        <f>res!CM13</f>
        <v>10</v>
      </c>
      <c r="CN6" s="13">
        <f>SUM(CJ6:CM6)</f>
        <v>25</v>
      </c>
      <c r="CO6" s="11">
        <f>IF(CN6&lt;CN$10*0.3,0,IF(CN6&lt;CN$10*0.7,1,2))</f>
        <v>2</v>
      </c>
      <c r="CP6" s="12">
        <f>SUM(CN6,CH6,BV6,BJ6,AX6,AM6,AA6)</f>
        <v>275</v>
      </c>
      <c r="CQ6" s="11">
        <f>IF(CP6&lt;CP$10*0.3,0,IF(CP6&lt;CP$10*0.7,1,2))</f>
        <v>2</v>
      </c>
      <c r="CR6" s="11">
        <f>res!CP13</f>
        <v>10</v>
      </c>
      <c r="CS6" s="11">
        <f>res!CQ13</f>
        <v>10</v>
      </c>
      <c r="CT6" s="11">
        <f>res!CR13</f>
        <v>2</v>
      </c>
      <c r="CU6" s="11" t="str">
        <f>res!CS13</f>
        <v/>
      </c>
      <c r="CV6" s="11">
        <f>res!CT13</f>
        <v>2</v>
      </c>
      <c r="CW6" s="11">
        <f>res!CU13</f>
        <v>5</v>
      </c>
      <c r="CX6" s="11">
        <f>res!CV13</f>
        <v>5</v>
      </c>
      <c r="CY6" s="11">
        <f>res!CW13</f>
        <v>5</v>
      </c>
      <c r="CZ6" s="11">
        <f>res!CX13</f>
        <v>5</v>
      </c>
      <c r="DA6" s="11">
        <f>res!CY13</f>
        <v>2</v>
      </c>
      <c r="DB6" s="12">
        <f>SUM(CR6:DA6)</f>
        <v>46</v>
      </c>
      <c r="DC6" s="11">
        <f>IF(DB6&lt;DB$10*0.3,0,IF(DB6&lt;DB$10*0.7,1,2))</f>
        <v>1</v>
      </c>
      <c r="DD6" s="11" t="str">
        <f>res!DA13</f>
        <v/>
      </c>
      <c r="DE6" s="11" t="str">
        <f>res!DB13</f>
        <v/>
      </c>
      <c r="DF6" s="11" t="str">
        <f>res!DC13</f>
        <v/>
      </c>
      <c r="DG6" s="11">
        <f>res!DD13</f>
        <v>3</v>
      </c>
      <c r="DH6" s="11">
        <f>res!DE13</f>
        <v>10</v>
      </c>
      <c r="DI6" s="11">
        <f>res!DF13</f>
        <v>5</v>
      </c>
      <c r="DJ6" s="11" t="str">
        <f>res!DG13</f>
        <v/>
      </c>
      <c r="DK6" s="11">
        <f>res!DH13</f>
        <v>4</v>
      </c>
      <c r="DL6" s="11">
        <f>res!DI13</f>
        <v>5</v>
      </c>
      <c r="DM6" s="11" t="str">
        <f>res!DJ13</f>
        <v/>
      </c>
      <c r="DN6" s="11" t="str">
        <f>res!DK13</f>
        <v/>
      </c>
      <c r="DO6" s="11" t="str">
        <f>res!DL13</f>
        <v/>
      </c>
      <c r="DP6" s="11">
        <f>res!DM13</f>
        <v>6</v>
      </c>
      <c r="DQ6" s="11">
        <f>res!DN13</f>
        <v>10</v>
      </c>
      <c r="DR6" s="11">
        <f>res!DO13</f>
        <v>3</v>
      </c>
      <c r="DS6" s="11" t="str">
        <f>res!DP13</f>
        <v/>
      </c>
      <c r="DT6" s="11">
        <f>res!DQ13</f>
        <v>4</v>
      </c>
      <c r="DU6" s="11" t="str">
        <f>res!DR13</f>
        <v/>
      </c>
      <c r="DV6" s="11">
        <f>res!DS13</f>
        <v>0</v>
      </c>
      <c r="DW6" s="12">
        <f>SUM(DD6:DV6)</f>
        <v>50</v>
      </c>
      <c r="DX6" s="11">
        <f>IF(DW6&lt;DW$10*0.3,0,IF(DW6&lt;DW$10*0.7,1,2))</f>
        <v>0</v>
      </c>
      <c r="DY6" s="11">
        <f>res!DU13</f>
        <v>5</v>
      </c>
      <c r="DZ6" s="11">
        <f>res!DV13</f>
        <v>2</v>
      </c>
      <c r="EA6" s="11">
        <f>res!DW13</f>
        <v>10</v>
      </c>
      <c r="EB6" s="11">
        <f>res!DX13</f>
        <v>10</v>
      </c>
      <c r="EC6" s="11">
        <f>res!DY13</f>
        <v>-5</v>
      </c>
      <c r="ED6" s="11">
        <f>res!DZ13</f>
        <v>10</v>
      </c>
      <c r="EE6" s="11" t="str">
        <f>res!EA13</f>
        <v/>
      </c>
      <c r="EF6" s="11">
        <f>res!EB13</f>
        <v>5</v>
      </c>
      <c r="EG6" s="11">
        <f>res!EC13</f>
        <v>5</v>
      </c>
      <c r="EH6" s="12">
        <f>SUM(DY6:EG6)</f>
        <v>42</v>
      </c>
      <c r="EI6" s="11">
        <f>IF(EH6&lt;EH$10*0.3,0,IF(EH6&lt;EH$10*0.7,1,2))</f>
        <v>1</v>
      </c>
      <c r="EJ6" s="11" t="str">
        <f>res!EE13</f>
        <v/>
      </c>
      <c r="EK6" s="11">
        <f>res!EF13</f>
        <v>5</v>
      </c>
      <c r="EL6" s="11">
        <f>res!EG13</f>
        <v>5</v>
      </c>
      <c r="EM6" s="11">
        <f>res!EH13</f>
        <v>10</v>
      </c>
      <c r="EN6" s="11">
        <f>res!EI13</f>
        <v>10</v>
      </c>
      <c r="EO6" s="11" t="str">
        <f>res!EJ13</f>
        <v/>
      </c>
      <c r="EP6" s="11" t="str">
        <f>res!EK13</f>
        <v/>
      </c>
      <c r="EQ6" s="12">
        <f>SUM(EJ6:EP6)</f>
        <v>30</v>
      </c>
      <c r="ER6" s="11">
        <f>IF(EQ6&lt;EQ$10*0.3,0,IF(EQ6&lt;EQ$10*0.7,1,2))</f>
        <v>1</v>
      </c>
      <c r="ES6" s="12">
        <f>SUM(O6,CP6,DB6,DW6,EH6,EQ6)</f>
        <v>465</v>
      </c>
      <c r="ET6" s="11">
        <f>IF(ES6&lt;ES$10*0.3,0,IF(ES6&lt;ES$10*0.7,1,2))</f>
        <v>1</v>
      </c>
    </row>
    <row r="7" spans="1:150" ht="45" x14ac:dyDescent="0.25">
      <c r="A7" s="11">
        <v>3720</v>
      </c>
      <c r="B7" s="18" t="s">
        <v>129</v>
      </c>
      <c r="C7" s="18" t="s">
        <v>123</v>
      </c>
      <c r="D7" s="11" t="s">
        <v>131</v>
      </c>
      <c r="E7" s="11">
        <f>res!D17</f>
        <v>2</v>
      </c>
      <c r="F7" s="11">
        <f>res!E17</f>
        <v>7</v>
      </c>
      <c r="G7" s="11">
        <f>res!F17</f>
        <v>2</v>
      </c>
      <c r="H7" s="11">
        <f>res!G17</f>
        <v>5</v>
      </c>
      <c r="I7" s="11">
        <f>res!H17</f>
        <v>2</v>
      </c>
      <c r="J7" s="11">
        <f>res!I17</f>
        <v>2</v>
      </c>
      <c r="K7" s="11">
        <f>res!J17</f>
        <v>10</v>
      </c>
      <c r="L7" s="11">
        <f>res!K17</f>
        <v>2</v>
      </c>
      <c r="M7" s="11" t="str">
        <f>res!L17</f>
        <v/>
      </c>
      <c r="N7" s="11">
        <f>res!M17</f>
        <v>2</v>
      </c>
      <c r="O7" s="12">
        <f>SUM(E7:N7)</f>
        <v>34</v>
      </c>
      <c r="P7" s="11">
        <f>IF(O7&lt;O$10*0.3,0,IF(O7&lt;O$10*0.7,1,2))</f>
        <v>1</v>
      </c>
      <c r="Q7" s="11">
        <f>res!O14</f>
        <v>5</v>
      </c>
      <c r="R7" s="11">
        <f>res!P14</f>
        <v>5</v>
      </c>
      <c r="S7" s="11">
        <f>res!Q14</f>
        <v>5</v>
      </c>
      <c r="T7" s="11">
        <f>res!R14</f>
        <v>5</v>
      </c>
      <c r="U7" s="11">
        <f>res!S14</f>
        <v>5</v>
      </c>
      <c r="V7" s="11">
        <f>res!T14</f>
        <v>5</v>
      </c>
      <c r="W7" s="11">
        <f>res!U14</f>
        <v>5</v>
      </c>
      <c r="X7" s="11">
        <f>res!V14</f>
        <v>5</v>
      </c>
      <c r="Y7" s="11">
        <f>res!W14</f>
        <v>5</v>
      </c>
      <c r="Z7" s="11">
        <f>res!X14</f>
        <v>5</v>
      </c>
      <c r="AA7" s="13">
        <f>SUM(Q7:Z7)</f>
        <v>50</v>
      </c>
      <c r="AB7" s="11">
        <f>IF(AA7&lt;AA$10*0.3,0,IF(AA7&lt;AA$10*0.7,1,2))</f>
        <v>2</v>
      </c>
      <c r="AC7" s="11">
        <f>res!Z14</f>
        <v>5</v>
      </c>
      <c r="AD7" s="11">
        <f>res!AA14</f>
        <v>5</v>
      </c>
      <c r="AE7" s="11">
        <f>res!AB14</f>
        <v>5</v>
      </c>
      <c r="AF7" s="11">
        <f>res!AC14</f>
        <v>5</v>
      </c>
      <c r="AG7" s="11" t="str">
        <f>res!AD14</f>
        <v/>
      </c>
      <c r="AH7" s="11">
        <f>res!AE14</f>
        <v>5</v>
      </c>
      <c r="AI7" s="11" t="str">
        <f>res!AF14</f>
        <v/>
      </c>
      <c r="AJ7" s="11">
        <f>res!AG14</f>
        <v>5</v>
      </c>
      <c r="AK7" s="11">
        <f>res!AH14</f>
        <v>5</v>
      </c>
      <c r="AL7" s="11">
        <f>res!AI14</f>
        <v>5</v>
      </c>
      <c r="AM7" s="13">
        <f>SUM(AC7:AL7)</f>
        <v>40</v>
      </c>
      <c r="AN7" s="11">
        <f>IF(AM7&lt;AM$10*0.3,0,IF(AM7&lt;AM$10*0.7,1,2))</f>
        <v>2</v>
      </c>
      <c r="AO7" s="11" t="str">
        <f>res!AK14</f>
        <v/>
      </c>
      <c r="AP7" s="11" t="str">
        <f>res!AL14</f>
        <v/>
      </c>
      <c r="AQ7" s="11" t="str">
        <f>res!AM14</f>
        <v/>
      </c>
      <c r="AR7" s="11">
        <f>res!AN14</f>
        <v>5</v>
      </c>
      <c r="AS7" s="11" t="str">
        <f>res!AO14</f>
        <v/>
      </c>
      <c r="AT7" s="11" t="str">
        <f>res!AP14</f>
        <v/>
      </c>
      <c r="AU7" s="11" t="str">
        <f>res!AQ14</f>
        <v/>
      </c>
      <c r="AV7" s="11" t="str">
        <f>res!AR14</f>
        <v/>
      </c>
      <c r="AW7" s="11">
        <f>res!AS14</f>
        <v>5</v>
      </c>
      <c r="AX7" s="13">
        <f>SUM(AO7:AW7)</f>
        <v>10</v>
      </c>
      <c r="AY7" s="11">
        <f>IF(AX7&lt;AX$10*0.3,0,IF(AX7&lt;AX$10*0.7,1,2))</f>
        <v>0</v>
      </c>
      <c r="AZ7" s="11" t="str">
        <f>res!AU14</f>
        <v/>
      </c>
      <c r="BA7" s="11" t="str">
        <f>res!AV14</f>
        <v/>
      </c>
      <c r="BB7" s="11" t="str">
        <f>res!AW14</f>
        <v/>
      </c>
      <c r="BC7" s="11" t="str">
        <f>res!AX14</f>
        <v/>
      </c>
      <c r="BD7" s="11">
        <f>res!AY14</f>
        <v>5</v>
      </c>
      <c r="BE7" s="11" t="str">
        <f>res!AZ14</f>
        <v/>
      </c>
      <c r="BF7" s="11" t="str">
        <f>res!BA14</f>
        <v/>
      </c>
      <c r="BG7" s="11">
        <f>res!BB14</f>
        <v>5</v>
      </c>
      <c r="BH7" s="11" t="str">
        <f>res!BC14</f>
        <v/>
      </c>
      <c r="BI7" s="11" t="str">
        <f>res!BD14</f>
        <v/>
      </c>
      <c r="BJ7" s="13">
        <f>SUM(AZ7:BI7)</f>
        <v>10</v>
      </c>
      <c r="BK7" s="11">
        <f>IF(BJ7&lt;BJ$10*0.3,0,IF(BJ7&lt;BJ$10*0.7,1,2))</f>
        <v>0</v>
      </c>
      <c r="BL7" s="11">
        <f>res!BH14</f>
        <v>5</v>
      </c>
      <c r="BM7" s="11">
        <f>res!BI14</f>
        <v>5</v>
      </c>
      <c r="BN7" s="11">
        <f>res!BJ14</f>
        <v>5</v>
      </c>
      <c r="BO7" s="11">
        <f>res!BK14</f>
        <v>5</v>
      </c>
      <c r="BP7" s="11">
        <f>res!BL14</f>
        <v>5</v>
      </c>
      <c r="BQ7" s="11" t="str">
        <f>res!BP14</f>
        <v/>
      </c>
      <c r="BR7" s="11">
        <f>res!BQ14</f>
        <v>5</v>
      </c>
      <c r="BS7" s="11" t="str">
        <f>res!BR14</f>
        <v/>
      </c>
      <c r="BT7" s="11">
        <f>res!BS14</f>
        <v>5</v>
      </c>
      <c r="BU7" s="11" t="str">
        <f>res!BT14</f>
        <v/>
      </c>
      <c r="BV7" s="13">
        <f>SUM(BL7:BU7)</f>
        <v>35</v>
      </c>
      <c r="BW7" s="11">
        <f>IF(BV7&lt;BV$10*0.3,0,IF(BV7&lt;BV$10*0.7,1,2))</f>
        <v>2</v>
      </c>
      <c r="BX7" s="11" t="str">
        <f>res!BY14</f>
        <v/>
      </c>
      <c r="BY7" s="11" t="str">
        <f>res!BZ14</f>
        <v/>
      </c>
      <c r="BZ7" s="11" t="str">
        <f>res!CA14</f>
        <v/>
      </c>
      <c r="CA7" s="11" t="str">
        <f>res!CB14</f>
        <v/>
      </c>
      <c r="CB7" s="11" t="str">
        <f>res!CC14</f>
        <v/>
      </c>
      <c r="CC7" s="11" t="str">
        <f>res!CD14</f>
        <v/>
      </c>
      <c r="CD7" s="11">
        <f>res!CE14</f>
        <v>5</v>
      </c>
      <c r="CE7" s="11" t="str">
        <f>res!CF14</f>
        <v/>
      </c>
      <c r="CF7" s="11" t="str">
        <f>res!CG14</f>
        <v/>
      </c>
      <c r="CG7" s="11" t="str">
        <f>res!CH14</f>
        <v/>
      </c>
      <c r="CH7" s="13">
        <f>SUM(BX7:CG7)</f>
        <v>5</v>
      </c>
      <c r="CI7" s="11">
        <f>IF(CH7&lt;CH$10*0.3,0,IF(CH7&lt;CH$10*0.7,1,2))</f>
        <v>0</v>
      </c>
      <c r="CJ7" s="11">
        <f>res!CJ14</f>
        <v>5</v>
      </c>
      <c r="CK7" s="11">
        <f>res!CK14</f>
        <v>5</v>
      </c>
      <c r="CL7" s="11">
        <f>res!CL14</f>
        <v>5</v>
      </c>
      <c r="CM7" s="11">
        <f>res!CM14</f>
        <v>10</v>
      </c>
      <c r="CN7" s="13">
        <f>SUM(CJ7:CM7)</f>
        <v>25</v>
      </c>
      <c r="CO7" s="11">
        <f>IF(CN7&lt;CN$10*0.3,0,IF(CN7&lt;CN$10*0.7,1,2))</f>
        <v>2</v>
      </c>
      <c r="CP7" s="12">
        <f>SUM(CN7,CH7,BV7,BJ7,AX7,AM7,AA7)</f>
        <v>175</v>
      </c>
      <c r="CQ7" s="11">
        <f>IF(CP7&lt;CP$10*0.3,0,IF(CP7&lt;CP$10*0.7,1,2))</f>
        <v>1</v>
      </c>
      <c r="CR7" s="11">
        <f>res!CP14</f>
        <v>2</v>
      </c>
      <c r="CS7" s="11" t="str">
        <f>res!CQ14</f>
        <v/>
      </c>
      <c r="CT7" s="11" t="str">
        <f>res!CR14</f>
        <v/>
      </c>
      <c r="CU7" s="11">
        <f>res!CS14</f>
        <v>2</v>
      </c>
      <c r="CV7" s="11">
        <f>res!CT14</f>
        <v>2</v>
      </c>
      <c r="CW7" s="11">
        <f>res!CU14</f>
        <v>5</v>
      </c>
      <c r="CX7" s="11">
        <f>res!CV14</f>
        <v>5</v>
      </c>
      <c r="CY7" s="11">
        <f>res!CW14</f>
        <v>0</v>
      </c>
      <c r="CZ7" s="11">
        <f>res!CX14</f>
        <v>0</v>
      </c>
      <c r="DA7" s="11">
        <f>res!CY14</f>
        <v>2</v>
      </c>
      <c r="DB7" s="12">
        <f>SUM(CR7:DA7)</f>
        <v>18</v>
      </c>
      <c r="DC7" s="11">
        <f>IF(DB7&lt;DB$10*0.3,0,IF(DB7&lt;DB$10*0.7,1,2))</f>
        <v>0</v>
      </c>
      <c r="DD7" s="11">
        <f>res!DA14</f>
        <v>3</v>
      </c>
      <c r="DE7" s="11">
        <f>res!DB14</f>
        <v>2</v>
      </c>
      <c r="DF7" s="11" t="str">
        <f>res!DC14</f>
        <v/>
      </c>
      <c r="DG7" s="11">
        <f>res!DD14</f>
        <v>15</v>
      </c>
      <c r="DH7" s="11">
        <f>res!DE14</f>
        <v>10</v>
      </c>
      <c r="DI7" s="11">
        <f>res!DF14</f>
        <v>5</v>
      </c>
      <c r="DJ7" s="11" t="str">
        <f>res!DG14</f>
        <v/>
      </c>
      <c r="DK7" s="11">
        <f>res!DH14</f>
        <v>6</v>
      </c>
      <c r="DL7" s="11" t="str">
        <f>res!DI14</f>
        <v/>
      </c>
      <c r="DM7" s="11" t="str">
        <f>res!DJ14</f>
        <v/>
      </c>
      <c r="DN7" s="11" t="str">
        <f>res!DK14</f>
        <v/>
      </c>
      <c r="DO7" s="11" t="str">
        <f>res!DL14</f>
        <v/>
      </c>
      <c r="DP7" s="11" t="str">
        <f>res!DM14</f>
        <v/>
      </c>
      <c r="DQ7" s="11">
        <f>res!DN14</f>
        <v>2</v>
      </c>
      <c r="DR7" s="11">
        <f>res!DO14</f>
        <v>5</v>
      </c>
      <c r="DS7" s="11" t="str">
        <f>res!DP14</f>
        <v/>
      </c>
      <c r="DT7" s="11" t="str">
        <f>res!DQ14</f>
        <v/>
      </c>
      <c r="DU7" s="11" t="str">
        <f>res!DR14</f>
        <v/>
      </c>
      <c r="DV7" s="11">
        <f>res!DS14</f>
        <v>0</v>
      </c>
      <c r="DW7" s="12">
        <f>SUM(DD7:DV7)</f>
        <v>48</v>
      </c>
      <c r="DX7" s="11">
        <f>IF(DW7&lt;DW$10*0.3,0,IF(DW7&lt;DW$10*0.7,1,2))</f>
        <v>0</v>
      </c>
      <c r="DY7" s="11">
        <f>res!DU14</f>
        <v>7</v>
      </c>
      <c r="DZ7" s="11">
        <f>res!DV14</f>
        <v>2</v>
      </c>
      <c r="EA7" s="11">
        <f>res!DW14</f>
        <v>2</v>
      </c>
      <c r="EB7" s="11">
        <f>res!DX14</f>
        <v>10</v>
      </c>
      <c r="EC7" s="11">
        <f>res!DY14</f>
        <v>5</v>
      </c>
      <c r="ED7" s="11">
        <f>res!DZ14</f>
        <v>7</v>
      </c>
      <c r="EE7" s="11" t="str">
        <f>res!EA14</f>
        <v/>
      </c>
      <c r="EF7" s="11" t="str">
        <f>res!EB14</f>
        <v/>
      </c>
      <c r="EG7" s="11" t="str">
        <f>res!EC14</f>
        <v/>
      </c>
      <c r="EH7" s="12">
        <f>SUM(DY7:EG7)</f>
        <v>33</v>
      </c>
      <c r="EI7" s="11">
        <f>IF(EH7&lt;EH$10*0.3,0,IF(EH7&lt;EH$10*0.7,1,2))</f>
        <v>1</v>
      </c>
      <c r="EJ7" s="11" t="str">
        <f>res!EE14</f>
        <v/>
      </c>
      <c r="EK7" s="11">
        <f>res!EF14</f>
        <v>5</v>
      </c>
      <c r="EL7" s="11">
        <f>res!EG14</f>
        <v>2</v>
      </c>
      <c r="EM7" s="11" t="str">
        <f>res!EH14</f>
        <v/>
      </c>
      <c r="EN7" s="11" t="str">
        <f>res!EI14</f>
        <v/>
      </c>
      <c r="EO7" s="11" t="str">
        <f>res!EJ14</f>
        <v/>
      </c>
      <c r="EP7" s="11" t="str">
        <f>res!EK14</f>
        <v/>
      </c>
      <c r="EQ7" s="12">
        <f>SUM(EJ7:EP7)</f>
        <v>7</v>
      </c>
      <c r="ER7" s="11">
        <f>IF(EQ7&lt;EQ$10*0.3,0,IF(EQ7&lt;EQ$10*0.7,1,2))</f>
        <v>0</v>
      </c>
      <c r="ES7" s="12">
        <f>SUM(O7,CP7,DB7,DW7,EH7,EQ7)</f>
        <v>315</v>
      </c>
      <c r="ET7" s="11">
        <f>IF(ES7&lt;ES$10*0.3,0,IF(ES7&lt;ES$10*0.7,1,2))</f>
        <v>1</v>
      </c>
    </row>
    <row r="8" spans="1:150" s="2" customFormat="1" x14ac:dyDescent="0.25">
      <c r="A8" s="19"/>
      <c r="B8" s="19"/>
    </row>
    <row r="10" spans="1:150" ht="30" x14ac:dyDescent="0.25">
      <c r="C10" s="22" t="s">
        <v>150</v>
      </c>
      <c r="O10">
        <v>100</v>
      </c>
      <c r="AA10">
        <v>50</v>
      </c>
      <c r="AM10">
        <v>50</v>
      </c>
      <c r="AX10">
        <v>45</v>
      </c>
      <c r="BJ10">
        <v>55</v>
      </c>
      <c r="BV10">
        <v>50</v>
      </c>
      <c r="CH10">
        <v>50</v>
      </c>
      <c r="CN10">
        <v>25</v>
      </c>
      <c r="CP10">
        <v>325</v>
      </c>
      <c r="DB10">
        <v>100</v>
      </c>
      <c r="DW10">
        <v>190</v>
      </c>
      <c r="EH10">
        <v>70</v>
      </c>
      <c r="EQ10">
        <v>55</v>
      </c>
      <c r="ES10">
        <v>840</v>
      </c>
    </row>
    <row r="11" spans="1:150" x14ac:dyDescent="0.25">
      <c r="ET11" s="3"/>
    </row>
    <row r="13" spans="1:150" hidden="1" x14ac:dyDescent="0.25">
      <c r="O13">
        <f>SUM(O2:O7)</f>
        <v>171</v>
      </c>
      <c r="AA13" s="3">
        <f>SUM(AA2:AA7)</f>
        <v>295</v>
      </c>
      <c r="AM13" s="3">
        <f>SUM(AM2:AM7)</f>
        <v>250</v>
      </c>
      <c r="AX13" s="3">
        <f>SUM(AX2:AX7)</f>
        <v>150</v>
      </c>
      <c r="BJ13" s="3">
        <f>SUM(BJ2:BJ7)</f>
        <v>245</v>
      </c>
      <c r="BV13" s="3">
        <f>SUM(BV2:BV7)</f>
        <v>215</v>
      </c>
      <c r="CH13" s="3">
        <f>SUM(CH2:CH7)</f>
        <v>135</v>
      </c>
      <c r="CN13" s="3">
        <f>SUM(CN2:CN7)</f>
        <v>127</v>
      </c>
      <c r="CP13" s="3">
        <f>SUM(CP2:CP7)</f>
        <v>1417</v>
      </c>
      <c r="DB13" s="3">
        <f>SUM(DB2:DB7)</f>
        <v>197</v>
      </c>
      <c r="DW13" s="3">
        <f>SUM(DW2:DW7)</f>
        <v>335</v>
      </c>
      <c r="EH13" s="3">
        <f>SUM(EH2:EH7)</f>
        <v>188</v>
      </c>
      <c r="EQ13" s="3">
        <f>SUM(EQ2:EQ7)</f>
        <v>109</v>
      </c>
      <c r="ES13" s="3"/>
    </row>
  </sheetData>
  <autoFilter ref="A1:ET7" xr:uid="{14797BAC-B132-43BD-9C63-2155E626CE69}">
    <filterColumn colId="14" showButton="0"/>
    <filterColumn colId="26" showButton="0"/>
    <filterColumn colId="38" showButton="0"/>
    <filterColumn colId="49" showButton="0"/>
    <filterColumn colId="61" showButton="0"/>
    <filterColumn colId="73" showButton="0"/>
    <filterColumn colId="85" showButton="0"/>
    <filterColumn colId="91" showButton="0"/>
    <filterColumn colId="93" showButton="0"/>
    <filterColumn colId="105" showButton="0"/>
    <filterColumn colId="126" showButton="0"/>
    <filterColumn colId="137" showButton="0"/>
    <filterColumn colId="146" showButton="0"/>
    <filterColumn colId="148" showButton="0"/>
    <sortState xmlns:xlrd2="http://schemas.microsoft.com/office/spreadsheetml/2017/richdata2" ref="A2:ET7">
      <sortCondition ref="B2:B7"/>
      <sortCondition descending="1" ref="ES2:ES7"/>
    </sortState>
  </autoFilter>
  <sortState xmlns:xlrd2="http://schemas.microsoft.com/office/spreadsheetml/2017/richdata2" ref="A2:ES7">
    <sortCondition ref="B2:B7"/>
    <sortCondition descending="1" ref="ES2:ES7"/>
  </sortState>
  <mergeCells count="14">
    <mergeCell ref="EQ1:ER1"/>
    <mergeCell ref="ES1:ET1"/>
    <mergeCell ref="AM1:AN1"/>
    <mergeCell ref="AA1:AB1"/>
    <mergeCell ref="O1:P1"/>
    <mergeCell ref="DB1:DC1"/>
    <mergeCell ref="DW1:DX1"/>
    <mergeCell ref="EH1:EI1"/>
    <mergeCell ref="CN1:CO1"/>
    <mergeCell ref="CP1:CQ1"/>
    <mergeCell ref="CH1:CI1"/>
    <mergeCell ref="BV1:BW1"/>
    <mergeCell ref="BJ1:BK1"/>
    <mergeCell ref="AX1:AY1"/>
  </mergeCells>
  <conditionalFormatting sqref="ET2:ET7">
    <cfRule type="cellIs" dxfId="41" priority="43" operator="equal">
      <formula>2</formula>
    </cfRule>
    <cfRule type="cellIs" dxfId="40" priority="44" operator="equal">
      <formula>1</formula>
    </cfRule>
    <cfRule type="cellIs" dxfId="39" priority="45" operator="equal">
      <formula>0</formula>
    </cfRule>
  </conditionalFormatting>
  <conditionalFormatting sqref="ER2:ER7">
    <cfRule type="cellIs" dxfId="38" priority="40" operator="equal">
      <formula>2</formula>
    </cfRule>
    <cfRule type="cellIs" dxfId="37" priority="41" operator="equal">
      <formula>1</formula>
    </cfRule>
    <cfRule type="cellIs" dxfId="36" priority="42" operator="equal">
      <formula>0</formula>
    </cfRule>
  </conditionalFormatting>
  <conditionalFormatting sqref="EI2:EI7">
    <cfRule type="cellIs" dxfId="35" priority="22" operator="equal">
      <formula>2</formula>
    </cfRule>
    <cfRule type="cellIs" dxfId="34" priority="23" operator="equal">
      <formula>1</formula>
    </cfRule>
    <cfRule type="cellIs" dxfId="33" priority="24" operator="equal">
      <formula>0</formula>
    </cfRule>
  </conditionalFormatting>
  <conditionalFormatting sqref="P2:P7">
    <cfRule type="cellIs" dxfId="32" priority="34" operator="equal">
      <formula>2</formula>
    </cfRule>
    <cfRule type="cellIs" dxfId="31" priority="35" operator="equal">
      <formula>1</formula>
    </cfRule>
    <cfRule type="cellIs" dxfId="30" priority="36" operator="equal">
      <formula>0</formula>
    </cfRule>
  </conditionalFormatting>
  <conditionalFormatting sqref="CQ2:CQ7">
    <cfRule type="cellIs" dxfId="29" priority="31" operator="equal">
      <formula>2</formula>
    </cfRule>
    <cfRule type="cellIs" dxfId="28" priority="32" operator="equal">
      <formula>1</formula>
    </cfRule>
    <cfRule type="cellIs" dxfId="27" priority="33" operator="equal">
      <formula>0</formula>
    </cfRule>
  </conditionalFormatting>
  <conditionalFormatting sqref="DC2:DC7">
    <cfRule type="cellIs" dxfId="26" priority="28" operator="equal">
      <formula>2</formula>
    </cfRule>
    <cfRule type="cellIs" dxfId="25" priority="29" operator="equal">
      <formula>1</formula>
    </cfRule>
    <cfRule type="cellIs" dxfId="24" priority="30" operator="equal">
      <formula>0</formula>
    </cfRule>
  </conditionalFormatting>
  <conditionalFormatting sqref="DX2:DX7">
    <cfRule type="cellIs" dxfId="23" priority="25" operator="equal">
      <formula>2</formula>
    </cfRule>
    <cfRule type="cellIs" dxfId="22" priority="26" operator="equal">
      <formula>1</formula>
    </cfRule>
    <cfRule type="cellIs" dxfId="21" priority="27" operator="equal">
      <formula>0</formula>
    </cfRule>
  </conditionalFormatting>
  <conditionalFormatting sqref="AB2:AB7">
    <cfRule type="cellIs" dxfId="20" priority="19" operator="equal">
      <formula>2</formula>
    </cfRule>
    <cfRule type="cellIs" dxfId="19" priority="20" operator="equal">
      <formula>1</formula>
    </cfRule>
    <cfRule type="cellIs" dxfId="18" priority="21" operator="equal">
      <formula>0</formula>
    </cfRule>
  </conditionalFormatting>
  <conditionalFormatting sqref="AN2:AN7">
    <cfRule type="cellIs" dxfId="17" priority="16" operator="equal">
      <formula>2</formula>
    </cfRule>
    <cfRule type="cellIs" dxfId="16" priority="17" operator="equal">
      <formula>1</formula>
    </cfRule>
    <cfRule type="cellIs" dxfId="15" priority="18" operator="equal">
      <formula>0</formula>
    </cfRule>
  </conditionalFormatting>
  <conditionalFormatting sqref="AY2:AY7">
    <cfRule type="cellIs" dxfId="14" priority="13" operator="equal">
      <formula>2</formula>
    </cfRule>
    <cfRule type="cellIs" dxfId="13" priority="14" operator="equal">
      <formula>1</formula>
    </cfRule>
    <cfRule type="cellIs" dxfId="12" priority="15" operator="equal">
      <formula>0</formula>
    </cfRule>
  </conditionalFormatting>
  <conditionalFormatting sqref="BK2:BK7">
    <cfRule type="cellIs" dxfId="11" priority="1" operator="equal">
      <formula>2</formula>
    </cfRule>
    <cfRule type="cellIs" dxfId="10" priority="2" operator="equal">
      <formula>1</formula>
    </cfRule>
    <cfRule type="cellIs" dxfId="9" priority="3" operator="equal">
      <formula>0</formula>
    </cfRule>
  </conditionalFormatting>
  <conditionalFormatting sqref="CO2:CO7">
    <cfRule type="cellIs" dxfId="8" priority="10" operator="equal">
      <formula>2</formula>
    </cfRule>
    <cfRule type="cellIs" dxfId="7" priority="11" operator="equal">
      <formula>1</formula>
    </cfRule>
    <cfRule type="cellIs" dxfId="6" priority="12" operator="equal">
      <formula>0</formula>
    </cfRule>
  </conditionalFormatting>
  <conditionalFormatting sqref="CI2:CI7">
    <cfRule type="cellIs" dxfId="5" priority="7" operator="equal">
      <formula>2</formula>
    </cfRule>
    <cfRule type="cellIs" dxfId="4" priority="8" operator="equal">
      <formula>1</formula>
    </cfRule>
    <cfRule type="cellIs" dxfId="3" priority="9" operator="equal">
      <formula>0</formula>
    </cfRule>
  </conditionalFormatting>
  <conditionalFormatting sqref="BW2:BW7">
    <cfRule type="cellIs" dxfId="2" priority="4" operator="equal">
      <formula>2</formula>
    </cfRule>
    <cfRule type="cellIs" dxfId="1" priority="5" operator="equal">
      <formula>1</formula>
    </cfRule>
    <cfRule type="cellIs" dxfId="0" priority="6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M22"/>
  <sheetViews>
    <sheetView topLeftCell="A7" workbookViewId="0">
      <selection activeCell="C18" sqref="C18"/>
    </sheetView>
  </sheetViews>
  <sheetFormatPr defaultColWidth="4.5703125" defaultRowHeight="15" x14ac:dyDescent="0.25"/>
  <cols>
    <col min="1" max="1" width="5" style="6" bestFit="1" customWidth="1"/>
    <col min="2" max="2" width="8" style="6" customWidth="1"/>
    <col min="3" max="3" width="38.28515625" style="6" customWidth="1"/>
    <col min="4" max="13" width="2.7109375" style="6" customWidth="1"/>
    <col min="14" max="14" width="4" style="6" customWidth="1"/>
    <col min="15" max="24" width="2.7109375" style="6" customWidth="1"/>
    <col min="25" max="25" width="3.7109375" style="6" customWidth="1"/>
    <col min="26" max="35" width="2.7109375" style="6" customWidth="1"/>
    <col min="36" max="36" width="4" style="6" customWidth="1"/>
    <col min="37" max="45" width="2.7109375" style="6" customWidth="1"/>
    <col min="46" max="46" width="3.85546875" style="6" customWidth="1"/>
    <col min="47" max="58" width="2.7109375" style="6" customWidth="1"/>
    <col min="59" max="59" width="3.7109375" style="6" customWidth="1"/>
    <col min="60" max="75" width="2.7109375" style="6" customWidth="1"/>
    <col min="76" max="76" width="4" style="6" customWidth="1"/>
    <col min="77" max="86" width="2.7109375" style="6" customWidth="1"/>
    <col min="87" max="87" width="4" style="6" customWidth="1"/>
    <col min="88" max="90" width="2.7109375" style="6" customWidth="1"/>
    <col min="91" max="92" width="3.85546875" style="6" customWidth="1"/>
    <col min="93" max="93" width="5.42578125" style="6" customWidth="1"/>
    <col min="94" max="94" width="2.7109375" style="6" customWidth="1"/>
    <col min="95" max="95" width="4" style="6" customWidth="1"/>
    <col min="96" max="103" width="2.7109375" style="6" customWidth="1"/>
    <col min="104" max="104" width="4" style="6" customWidth="1"/>
    <col min="105" max="123" width="2.7109375" style="6" customWidth="1"/>
    <col min="124" max="124" width="3.85546875" style="6" customWidth="1"/>
    <col min="125" max="128" width="2.7109375" style="6" customWidth="1"/>
    <col min="129" max="129" width="4" style="6" customWidth="1"/>
    <col min="130" max="133" width="2.7109375" style="6" customWidth="1"/>
    <col min="134" max="134" width="4" style="6" customWidth="1"/>
    <col min="135" max="137" width="2.7109375" style="6" customWidth="1"/>
    <col min="138" max="138" width="4" style="6" customWidth="1"/>
    <col min="139" max="139" width="4.140625" style="6" customWidth="1"/>
    <col min="140" max="141" width="2.7109375" style="6" customWidth="1"/>
    <col min="142" max="142" width="4" style="6" customWidth="1"/>
    <col min="143" max="143" width="5.85546875" style="6" customWidth="1"/>
    <col min="144" max="16384" width="4.5703125" style="6"/>
  </cols>
  <sheetData>
    <row r="1" spans="1:143" x14ac:dyDescent="0.25">
      <c r="A1" s="6" t="s">
        <v>118</v>
      </c>
      <c r="B1" s="6" t="s">
        <v>0</v>
      </c>
      <c r="D1" s="6" t="s">
        <v>1</v>
      </c>
      <c r="E1" s="6" t="s">
        <v>2</v>
      </c>
      <c r="F1" s="6" t="s">
        <v>3</v>
      </c>
      <c r="G1" s="6" t="s">
        <v>4</v>
      </c>
      <c r="H1" s="6" t="s">
        <v>5</v>
      </c>
      <c r="I1" s="6" t="s">
        <v>6</v>
      </c>
      <c r="J1" s="6" t="s">
        <v>7</v>
      </c>
      <c r="K1" s="6" t="s">
        <v>8</v>
      </c>
      <c r="L1" s="6" t="s">
        <v>9</v>
      </c>
      <c r="M1" s="6" t="s">
        <v>10</v>
      </c>
      <c r="O1" s="2" t="s">
        <v>11</v>
      </c>
      <c r="P1" s="6" t="s">
        <v>12</v>
      </c>
      <c r="Q1" s="6" t="s">
        <v>13</v>
      </c>
      <c r="R1" s="6" t="s">
        <v>14</v>
      </c>
      <c r="S1" s="6" t="s">
        <v>15</v>
      </c>
      <c r="T1" s="6" t="s">
        <v>16</v>
      </c>
      <c r="U1" s="6" t="s">
        <v>17</v>
      </c>
      <c r="V1" s="6" t="s">
        <v>18</v>
      </c>
      <c r="W1" s="6" t="s">
        <v>19</v>
      </c>
      <c r="X1" s="6" t="s">
        <v>20</v>
      </c>
      <c r="Z1" s="6" t="s">
        <v>21</v>
      </c>
      <c r="AA1" s="6" t="s">
        <v>22</v>
      </c>
      <c r="AB1" s="6" t="s">
        <v>23</v>
      </c>
      <c r="AC1" s="6" t="s">
        <v>24</v>
      </c>
      <c r="AD1" s="6" t="s">
        <v>25</v>
      </c>
      <c r="AE1" s="6" t="s">
        <v>26</v>
      </c>
      <c r="AF1" s="6" t="s">
        <v>27</v>
      </c>
      <c r="AG1" s="6" t="s">
        <v>28</v>
      </c>
      <c r="AH1" s="6" t="s">
        <v>29</v>
      </c>
      <c r="AI1" s="6" t="s">
        <v>30</v>
      </c>
      <c r="AK1" s="6" t="s">
        <v>31</v>
      </c>
      <c r="AL1" s="6" t="s">
        <v>32</v>
      </c>
      <c r="AM1" s="6" t="s">
        <v>33</v>
      </c>
      <c r="AN1" s="6" t="s">
        <v>34</v>
      </c>
      <c r="AO1" s="6" t="s">
        <v>35</v>
      </c>
      <c r="AP1" s="6" t="s">
        <v>36</v>
      </c>
      <c r="AQ1" s="6" t="s">
        <v>37</v>
      </c>
      <c r="AR1" s="6" t="s">
        <v>38</v>
      </c>
      <c r="AS1" s="6" t="s">
        <v>39</v>
      </c>
      <c r="AU1" s="6" t="s">
        <v>40</v>
      </c>
      <c r="AV1" s="6" t="s">
        <v>41</v>
      </c>
      <c r="AW1" s="6" t="s">
        <v>42</v>
      </c>
      <c r="AX1" s="6" t="s">
        <v>43</v>
      </c>
      <c r="AY1" s="6" t="s">
        <v>44</v>
      </c>
      <c r="AZ1" s="6" t="s">
        <v>45</v>
      </c>
      <c r="BA1" s="6" t="s">
        <v>46</v>
      </c>
      <c r="BB1" s="6" t="s">
        <v>29</v>
      </c>
      <c r="BC1" s="6" t="s">
        <v>47</v>
      </c>
      <c r="BD1" s="6" t="s">
        <v>48</v>
      </c>
      <c r="BE1" s="10" t="s">
        <v>49</v>
      </c>
      <c r="BF1" s="10" t="s">
        <v>50</v>
      </c>
      <c r="BH1" s="6" t="s">
        <v>51</v>
      </c>
      <c r="BI1" s="6" t="s">
        <v>52</v>
      </c>
      <c r="BJ1" s="6" t="s">
        <v>53</v>
      </c>
      <c r="BK1" s="6" t="s">
        <v>54</v>
      </c>
      <c r="BL1" s="6" t="s">
        <v>55</v>
      </c>
      <c r="BM1" s="10" t="s">
        <v>56</v>
      </c>
      <c r="BN1" s="10" t="s">
        <v>57</v>
      </c>
      <c r="BO1" s="10" t="s">
        <v>58</v>
      </c>
      <c r="BP1" s="6" t="s">
        <v>59</v>
      </c>
      <c r="BQ1" s="6" t="s">
        <v>60</v>
      </c>
      <c r="BR1" s="6" t="s">
        <v>61</v>
      </c>
      <c r="BS1" s="6" t="s">
        <v>62</v>
      </c>
      <c r="BT1" s="6" t="s">
        <v>63</v>
      </c>
      <c r="BU1" s="10" t="s">
        <v>64</v>
      </c>
      <c r="BV1" s="10" t="s">
        <v>65</v>
      </c>
      <c r="BW1" s="10" t="s">
        <v>66</v>
      </c>
      <c r="BY1" s="6" t="s">
        <v>67</v>
      </c>
      <c r="BZ1" s="6" t="s">
        <v>68</v>
      </c>
      <c r="CA1" s="6" t="s">
        <v>69</v>
      </c>
      <c r="CB1" s="6" t="s">
        <v>70</v>
      </c>
      <c r="CC1" s="6" t="s">
        <v>71</v>
      </c>
      <c r="CD1" s="6" t="s">
        <v>72</v>
      </c>
      <c r="CE1" s="6" t="s">
        <v>73</v>
      </c>
      <c r="CF1" s="6" t="s">
        <v>74</v>
      </c>
      <c r="CG1" s="6" t="s">
        <v>75</v>
      </c>
      <c r="CH1" s="6" t="s">
        <v>76</v>
      </c>
      <c r="CJ1" s="6" t="s">
        <v>77</v>
      </c>
      <c r="CK1" s="6" t="s">
        <v>78</v>
      </c>
      <c r="CL1" s="6" t="s">
        <v>79</v>
      </c>
      <c r="CM1" s="6" t="s">
        <v>80</v>
      </c>
      <c r="CP1" s="6" t="s">
        <v>81</v>
      </c>
      <c r="CQ1" s="6" t="s">
        <v>82</v>
      </c>
      <c r="CR1" s="6" t="s">
        <v>83</v>
      </c>
      <c r="CS1" s="6" t="s">
        <v>84</v>
      </c>
      <c r="CT1" s="6" t="s">
        <v>85</v>
      </c>
      <c r="CU1" s="6" t="s">
        <v>86</v>
      </c>
      <c r="CV1" s="6" t="s">
        <v>87</v>
      </c>
      <c r="CW1" s="6" t="s">
        <v>88</v>
      </c>
      <c r="CX1" s="6" t="s">
        <v>89</v>
      </c>
      <c r="CY1" s="6" t="s">
        <v>90</v>
      </c>
      <c r="DA1" s="6" t="s">
        <v>91</v>
      </c>
      <c r="DB1" s="6" t="s">
        <v>92</v>
      </c>
      <c r="DC1" s="6" t="s">
        <v>93</v>
      </c>
      <c r="DD1" s="6" t="s">
        <v>91</v>
      </c>
      <c r="DE1" s="6" t="s">
        <v>92</v>
      </c>
      <c r="DF1" s="6" t="s">
        <v>93</v>
      </c>
      <c r="DG1" s="6" t="s">
        <v>91</v>
      </c>
      <c r="DH1" s="6" t="s">
        <v>92</v>
      </c>
      <c r="DI1" s="6" t="s">
        <v>93</v>
      </c>
      <c r="DJ1" s="6" t="s">
        <v>91</v>
      </c>
      <c r="DK1" s="6" t="s">
        <v>92</v>
      </c>
      <c r="DL1" s="6" t="s">
        <v>93</v>
      </c>
      <c r="DM1" s="6" t="s">
        <v>91</v>
      </c>
      <c r="DN1" s="6" t="s">
        <v>92</v>
      </c>
      <c r="DO1" s="6" t="s">
        <v>93</v>
      </c>
      <c r="DP1" s="6" t="s">
        <v>91</v>
      </c>
      <c r="DQ1" s="6" t="s">
        <v>92</v>
      </c>
      <c r="DR1" s="6" t="s">
        <v>93</v>
      </c>
      <c r="DS1" s="6" t="s">
        <v>94</v>
      </c>
      <c r="DU1" s="6" t="s">
        <v>95</v>
      </c>
      <c r="DV1" s="6" t="s">
        <v>96</v>
      </c>
      <c r="DW1" s="6" t="s">
        <v>97</v>
      </c>
      <c r="DX1" s="6" t="s">
        <v>98</v>
      </c>
      <c r="DY1" s="6" t="s">
        <v>99</v>
      </c>
      <c r="DZ1" s="6" t="s">
        <v>100</v>
      </c>
      <c r="EA1" s="6" t="s">
        <v>101</v>
      </c>
      <c r="EB1" s="6" t="s">
        <v>102</v>
      </c>
      <c r="EC1" s="6" t="s">
        <v>103</v>
      </c>
      <c r="EE1" s="6" t="s">
        <v>104</v>
      </c>
      <c r="EF1" s="6" t="s">
        <v>105</v>
      </c>
      <c r="EG1" s="6" t="s">
        <v>106</v>
      </c>
      <c r="EH1" s="6" t="s">
        <v>107</v>
      </c>
      <c r="EI1" s="6" t="s">
        <v>108</v>
      </c>
      <c r="EJ1" s="6" t="s">
        <v>109</v>
      </c>
      <c r="EK1" s="6" t="s">
        <v>110</v>
      </c>
      <c r="EM1" s="6" t="s">
        <v>111</v>
      </c>
    </row>
    <row r="2" spans="1:143" x14ac:dyDescent="0.25">
      <c r="A2" s="6">
        <v>3718</v>
      </c>
      <c r="B2" s="7">
        <v>44356.560277777775</v>
      </c>
      <c r="C2" s="7"/>
      <c r="D2" s="6">
        <v>0</v>
      </c>
      <c r="E2" s="6">
        <v>60</v>
      </c>
      <c r="F2" s="6">
        <v>48</v>
      </c>
      <c r="G2" s="6">
        <v>82</v>
      </c>
      <c r="H2" s="6">
        <v>0</v>
      </c>
      <c r="I2" s="6">
        <v>23</v>
      </c>
      <c r="J2" s="6">
        <v>42</v>
      </c>
      <c r="K2" s="6">
        <v>27</v>
      </c>
      <c r="L2" s="6">
        <v>0</v>
      </c>
      <c r="M2" s="6">
        <v>0</v>
      </c>
      <c r="O2" s="6">
        <v>10</v>
      </c>
      <c r="P2" s="6">
        <v>10</v>
      </c>
      <c r="Q2" s="6">
        <v>10</v>
      </c>
      <c r="R2" s="6">
        <v>10</v>
      </c>
      <c r="S2" s="6">
        <v>10</v>
      </c>
      <c r="T2" s="6">
        <v>10</v>
      </c>
      <c r="U2" s="6">
        <v>10</v>
      </c>
      <c r="V2" s="6">
        <v>10</v>
      </c>
      <c r="X2" s="6">
        <v>10</v>
      </c>
      <c r="Z2" s="6">
        <v>10</v>
      </c>
      <c r="AA2" s="6">
        <v>10</v>
      </c>
      <c r="AB2" s="6">
        <v>10</v>
      </c>
      <c r="AC2" s="6">
        <v>10</v>
      </c>
      <c r="AD2" s="6">
        <v>10</v>
      </c>
      <c r="AE2" s="6">
        <v>10</v>
      </c>
      <c r="AG2" s="6">
        <v>10</v>
      </c>
      <c r="AH2" s="6">
        <v>10</v>
      </c>
      <c r="AI2" s="6">
        <v>10</v>
      </c>
      <c r="AK2" s="6">
        <v>10</v>
      </c>
      <c r="AL2" s="6">
        <v>10</v>
      </c>
      <c r="AM2" s="6">
        <v>10</v>
      </c>
      <c r="AN2" s="6">
        <v>10</v>
      </c>
      <c r="AP2" s="6">
        <v>10</v>
      </c>
      <c r="AQ2" s="6">
        <v>10</v>
      </c>
      <c r="AR2" s="6">
        <v>10</v>
      </c>
      <c r="AS2" s="6">
        <v>10</v>
      </c>
      <c r="AU2" s="6">
        <v>10</v>
      </c>
      <c r="AW2" s="6">
        <v>10</v>
      </c>
      <c r="AX2" s="6">
        <v>10</v>
      </c>
      <c r="AY2" s="6">
        <v>10</v>
      </c>
      <c r="BA2" s="6">
        <v>10</v>
      </c>
      <c r="BB2" s="6">
        <v>10</v>
      </c>
      <c r="BC2" s="6">
        <v>18</v>
      </c>
      <c r="BD2" s="6">
        <v>73</v>
      </c>
      <c r="BE2" s="10">
        <v>0</v>
      </c>
      <c r="BF2" s="10">
        <v>0</v>
      </c>
      <c r="BH2" s="6">
        <v>3</v>
      </c>
      <c r="BI2" s="6">
        <v>1</v>
      </c>
      <c r="BJ2" s="6">
        <v>1</v>
      </c>
      <c r="BK2" s="6">
        <v>10</v>
      </c>
      <c r="BL2" s="6">
        <v>10</v>
      </c>
      <c r="BM2" s="10">
        <v>10</v>
      </c>
      <c r="BN2" s="10">
        <v>17</v>
      </c>
      <c r="BO2" s="10"/>
      <c r="BP2" s="6">
        <v>10</v>
      </c>
      <c r="BU2" s="10">
        <v>10</v>
      </c>
      <c r="BV2" s="10">
        <v>10</v>
      </c>
      <c r="BW2" s="10"/>
      <c r="BY2" s="6">
        <v>10</v>
      </c>
      <c r="CA2" s="6">
        <v>10</v>
      </c>
      <c r="CC2" s="6">
        <v>10</v>
      </c>
      <c r="CE2" s="6">
        <v>10</v>
      </c>
      <c r="CF2" s="6">
        <v>10</v>
      </c>
      <c r="CJ2" s="6">
        <v>10</v>
      </c>
      <c r="CK2" s="6">
        <v>10</v>
      </c>
      <c r="CL2" s="6">
        <v>10</v>
      </c>
      <c r="CM2" s="6">
        <v>100</v>
      </c>
      <c r="CP2" s="6">
        <v>61</v>
      </c>
      <c r="CQ2" s="6">
        <v>0</v>
      </c>
      <c r="CR2" s="6">
        <v>0</v>
      </c>
      <c r="CS2" s="6">
        <v>0</v>
      </c>
      <c r="CT2" s="6">
        <v>23</v>
      </c>
      <c r="CU2" s="6">
        <v>5</v>
      </c>
      <c r="CV2" s="6">
        <v>5</v>
      </c>
      <c r="CW2" s="6">
        <v>5</v>
      </c>
      <c r="CX2" s="6">
        <v>5</v>
      </c>
      <c r="CY2" s="6">
        <v>18</v>
      </c>
      <c r="DA2" s="6">
        <v>0</v>
      </c>
      <c r="DB2" s="6">
        <v>0</v>
      </c>
      <c r="DC2" s="6">
        <v>3</v>
      </c>
      <c r="DD2" s="6">
        <v>3</v>
      </c>
      <c r="DF2" s="6">
        <v>3</v>
      </c>
      <c r="DI2" s="6">
        <v>0</v>
      </c>
      <c r="DM2" s="6">
        <v>7</v>
      </c>
      <c r="DN2" s="6">
        <v>3</v>
      </c>
      <c r="DO2" s="6">
        <v>10</v>
      </c>
      <c r="DU2" s="6">
        <v>47</v>
      </c>
      <c r="DV2" s="6">
        <v>28</v>
      </c>
      <c r="DX2" s="6">
        <v>11</v>
      </c>
      <c r="DY2" s="6">
        <v>12</v>
      </c>
      <c r="DZ2" s="6">
        <v>61</v>
      </c>
      <c r="EB2" s="6">
        <v>10</v>
      </c>
      <c r="EE2" s="6">
        <v>10</v>
      </c>
      <c r="EF2" s="6">
        <v>10</v>
      </c>
      <c r="EG2" s="6">
        <v>10</v>
      </c>
      <c r="EH2" s="6">
        <v>100</v>
      </c>
      <c r="EI2" s="6">
        <v>78</v>
      </c>
      <c r="EJ2" s="6">
        <v>12</v>
      </c>
      <c r="EK2" s="6">
        <v>0</v>
      </c>
      <c r="EM2" s="6" t="s">
        <v>113</v>
      </c>
    </row>
    <row r="3" spans="1:143" x14ac:dyDescent="0.25">
      <c r="A3" s="6">
        <v>3719</v>
      </c>
      <c r="B3" s="7">
        <v>44351.461863425924</v>
      </c>
      <c r="C3" s="7"/>
      <c r="D3" s="6">
        <v>0</v>
      </c>
      <c r="E3" s="6">
        <v>6</v>
      </c>
      <c r="F3" s="6">
        <v>6</v>
      </c>
      <c r="G3" s="6">
        <v>84</v>
      </c>
      <c r="H3" s="6">
        <v>13</v>
      </c>
      <c r="I3" s="6">
        <v>16</v>
      </c>
      <c r="J3" s="6">
        <v>81</v>
      </c>
      <c r="K3" s="6">
        <v>3</v>
      </c>
      <c r="L3" s="6">
        <v>16</v>
      </c>
      <c r="M3" s="6">
        <v>17</v>
      </c>
      <c r="O3" s="6">
        <v>10</v>
      </c>
      <c r="P3" s="6">
        <v>10</v>
      </c>
      <c r="Q3" s="6">
        <v>10</v>
      </c>
      <c r="R3" s="6">
        <v>10</v>
      </c>
      <c r="S3" s="6">
        <v>10</v>
      </c>
      <c r="T3" s="6">
        <v>10</v>
      </c>
      <c r="U3" s="6">
        <v>10</v>
      </c>
      <c r="V3" s="6">
        <v>10</v>
      </c>
      <c r="W3" s="6">
        <v>10</v>
      </c>
      <c r="X3" s="6">
        <v>10</v>
      </c>
      <c r="Z3" s="6">
        <v>10</v>
      </c>
      <c r="AA3" s="6">
        <v>10</v>
      </c>
      <c r="AB3" s="6">
        <v>10</v>
      </c>
      <c r="AC3" s="6">
        <v>10</v>
      </c>
      <c r="AE3" s="6">
        <v>10</v>
      </c>
      <c r="AG3" s="6">
        <v>10</v>
      </c>
      <c r="AI3" s="6">
        <v>10</v>
      </c>
      <c r="AL3" s="6">
        <v>10</v>
      </c>
      <c r="AM3" s="6">
        <v>10</v>
      </c>
      <c r="AN3" s="6">
        <v>10</v>
      </c>
      <c r="AO3" s="6">
        <v>10</v>
      </c>
      <c r="AP3" s="6">
        <v>10</v>
      </c>
      <c r="AQ3" s="6">
        <v>10</v>
      </c>
      <c r="AR3" s="6">
        <v>10</v>
      </c>
      <c r="AS3" s="6">
        <v>10</v>
      </c>
      <c r="AU3" s="6">
        <v>10</v>
      </c>
      <c r="AW3" s="6">
        <v>10</v>
      </c>
      <c r="AX3" s="6">
        <v>10</v>
      </c>
      <c r="AY3" s="6">
        <v>10</v>
      </c>
      <c r="AZ3" s="6">
        <v>10</v>
      </c>
      <c r="BA3" s="6">
        <v>10</v>
      </c>
      <c r="BB3" s="6">
        <v>10</v>
      </c>
      <c r="BC3" s="6">
        <v>21</v>
      </c>
      <c r="BD3" s="6">
        <v>100</v>
      </c>
      <c r="BE3" s="10">
        <v>0</v>
      </c>
      <c r="BF3" s="10">
        <v>0</v>
      </c>
      <c r="BH3" s="6">
        <v>2</v>
      </c>
      <c r="BI3" s="6">
        <v>1</v>
      </c>
      <c r="BJ3" s="6">
        <v>10</v>
      </c>
      <c r="BK3" s="6">
        <v>10</v>
      </c>
      <c r="BL3" s="6">
        <v>10</v>
      </c>
      <c r="BM3" s="10">
        <v>2</v>
      </c>
      <c r="BN3" s="10">
        <v>3</v>
      </c>
      <c r="BO3" s="10"/>
      <c r="BP3" s="6">
        <v>10</v>
      </c>
      <c r="BQ3" s="6">
        <v>10</v>
      </c>
      <c r="BT3" s="6">
        <v>10</v>
      </c>
      <c r="BU3" s="10"/>
      <c r="BV3" s="10"/>
      <c r="BW3" s="10"/>
      <c r="BY3" s="6">
        <v>10</v>
      </c>
      <c r="CB3" s="6">
        <v>10</v>
      </c>
      <c r="CC3" s="6">
        <v>10</v>
      </c>
      <c r="CD3" s="6">
        <v>10</v>
      </c>
      <c r="CE3" s="6">
        <v>10</v>
      </c>
      <c r="CF3" s="6">
        <v>10</v>
      </c>
      <c r="CG3" s="6">
        <v>10</v>
      </c>
      <c r="CJ3" s="6">
        <v>10</v>
      </c>
      <c r="CK3" s="6">
        <v>10</v>
      </c>
      <c r="CL3" s="6">
        <v>10</v>
      </c>
      <c r="CM3" s="6">
        <v>100</v>
      </c>
      <c r="CP3" s="6">
        <v>89</v>
      </c>
      <c r="CQ3" s="6">
        <v>100</v>
      </c>
      <c r="CR3" s="6">
        <v>4</v>
      </c>
      <c r="CS3" s="6">
        <v>0</v>
      </c>
      <c r="CT3" s="6">
        <v>17</v>
      </c>
      <c r="CU3" s="6">
        <v>5</v>
      </c>
      <c r="CV3" s="6">
        <v>5</v>
      </c>
      <c r="CW3" s="6">
        <v>5</v>
      </c>
      <c r="CX3" s="6">
        <v>5</v>
      </c>
      <c r="CY3" s="6">
        <v>10</v>
      </c>
      <c r="DA3" s="6">
        <v>0</v>
      </c>
      <c r="DB3" s="6">
        <v>0</v>
      </c>
      <c r="DC3" s="6">
        <v>0</v>
      </c>
      <c r="DD3" s="6">
        <v>1</v>
      </c>
      <c r="DE3" s="6">
        <v>6</v>
      </c>
      <c r="DF3" s="6">
        <v>5</v>
      </c>
      <c r="DG3" s="6">
        <v>0</v>
      </c>
      <c r="DH3" s="6">
        <v>2</v>
      </c>
      <c r="DI3" s="6">
        <v>5</v>
      </c>
      <c r="DJ3" s="6">
        <v>0</v>
      </c>
      <c r="DK3" s="6">
        <v>0</v>
      </c>
      <c r="DL3" s="6">
        <v>0</v>
      </c>
      <c r="DM3" s="6">
        <v>2</v>
      </c>
      <c r="DN3" s="6">
        <v>6</v>
      </c>
      <c r="DO3" s="6">
        <v>3</v>
      </c>
      <c r="DP3" s="6">
        <v>0</v>
      </c>
      <c r="DQ3" s="6">
        <v>2</v>
      </c>
      <c r="DR3" s="6">
        <v>0</v>
      </c>
      <c r="DU3" s="6">
        <v>35</v>
      </c>
      <c r="DV3" s="6">
        <v>22</v>
      </c>
      <c r="DW3" s="6">
        <v>100</v>
      </c>
      <c r="DX3" s="6">
        <v>12</v>
      </c>
      <c r="DY3" s="6">
        <v>5</v>
      </c>
      <c r="DZ3" s="6">
        <v>71</v>
      </c>
      <c r="EB3" s="6">
        <v>10</v>
      </c>
      <c r="EC3" s="6">
        <v>10</v>
      </c>
      <c r="EF3" s="6">
        <v>10</v>
      </c>
      <c r="EG3" s="6">
        <v>10</v>
      </c>
      <c r="EH3" s="6">
        <v>100</v>
      </c>
      <c r="EI3" s="6">
        <v>100</v>
      </c>
      <c r="EJ3" s="6">
        <v>0</v>
      </c>
      <c r="EK3" s="6">
        <v>0</v>
      </c>
      <c r="EM3" s="6" t="s">
        <v>112</v>
      </c>
    </row>
    <row r="4" spans="1:143" x14ac:dyDescent="0.25">
      <c r="A4" s="6">
        <v>3720</v>
      </c>
      <c r="B4" s="7">
        <v>44357.537812499999</v>
      </c>
      <c r="C4" s="7"/>
      <c r="D4" s="6">
        <v>0</v>
      </c>
      <c r="E4" s="6">
        <v>0</v>
      </c>
      <c r="F4" s="6">
        <v>0</v>
      </c>
      <c r="G4" s="6">
        <v>1</v>
      </c>
      <c r="H4" s="6">
        <v>0</v>
      </c>
      <c r="I4" s="6">
        <v>0</v>
      </c>
      <c r="J4" s="6">
        <v>1</v>
      </c>
      <c r="K4" s="6">
        <v>0</v>
      </c>
      <c r="L4" s="6">
        <v>0</v>
      </c>
      <c r="M4" s="6">
        <v>0</v>
      </c>
      <c r="O4" s="6">
        <v>10</v>
      </c>
      <c r="P4" s="6">
        <v>10</v>
      </c>
      <c r="Q4" s="6">
        <v>10</v>
      </c>
      <c r="R4" s="6">
        <v>10</v>
      </c>
      <c r="S4" s="6">
        <v>10</v>
      </c>
      <c r="T4" s="6">
        <v>10</v>
      </c>
      <c r="U4" s="6">
        <v>10</v>
      </c>
      <c r="V4" s="6">
        <v>10</v>
      </c>
      <c r="W4" s="6">
        <v>10</v>
      </c>
      <c r="X4" s="6">
        <v>10</v>
      </c>
      <c r="Z4" s="6">
        <v>10</v>
      </c>
      <c r="AA4" s="6">
        <v>10</v>
      </c>
      <c r="AB4" s="6">
        <v>10</v>
      </c>
      <c r="AC4" s="6">
        <v>10</v>
      </c>
      <c r="AE4" s="6">
        <v>10</v>
      </c>
      <c r="AG4" s="6">
        <v>10</v>
      </c>
      <c r="AH4" s="6">
        <v>10</v>
      </c>
      <c r="AI4" s="6">
        <v>10</v>
      </c>
      <c r="AN4" s="6">
        <v>10</v>
      </c>
      <c r="AS4" s="6">
        <v>10</v>
      </c>
      <c r="AY4" s="6">
        <v>10</v>
      </c>
      <c r="BB4" s="6">
        <v>10</v>
      </c>
      <c r="BE4" s="10">
        <v>0</v>
      </c>
      <c r="BF4" s="10">
        <v>0</v>
      </c>
      <c r="BH4" s="6">
        <v>1</v>
      </c>
      <c r="BI4" s="6">
        <v>10</v>
      </c>
      <c r="BJ4" s="6">
        <v>10</v>
      </c>
      <c r="BK4" s="6">
        <v>10</v>
      </c>
      <c r="BL4" s="6">
        <v>10</v>
      </c>
      <c r="BM4" s="10">
        <v>1</v>
      </c>
      <c r="BN4" s="10">
        <v>1</v>
      </c>
      <c r="BO4" s="10"/>
      <c r="BQ4" s="6">
        <v>10</v>
      </c>
      <c r="BS4" s="6">
        <v>10</v>
      </c>
      <c r="BU4" s="10"/>
      <c r="BV4" s="10"/>
      <c r="BW4" s="10"/>
      <c r="CE4" s="6">
        <v>10</v>
      </c>
      <c r="CJ4" s="6">
        <v>10</v>
      </c>
      <c r="CK4" s="6">
        <v>10</v>
      </c>
      <c r="CL4" s="6">
        <v>10</v>
      </c>
      <c r="CM4" s="6">
        <v>100</v>
      </c>
      <c r="CP4" s="6">
        <v>1</v>
      </c>
      <c r="CQ4" s="6">
        <v>0</v>
      </c>
      <c r="CR4" s="6">
        <v>0</v>
      </c>
      <c r="CS4" s="6">
        <v>17</v>
      </c>
      <c r="CT4" s="6">
        <v>1</v>
      </c>
      <c r="CU4" s="6">
        <v>5</v>
      </c>
      <c r="CV4" s="6">
        <v>5</v>
      </c>
      <c r="CW4" s="6">
        <v>5</v>
      </c>
      <c r="CX4" s="6">
        <v>5</v>
      </c>
      <c r="CY4" s="6">
        <v>3</v>
      </c>
      <c r="DA4" s="6">
        <v>1</v>
      </c>
      <c r="DB4" s="6">
        <v>1</v>
      </c>
      <c r="DD4" s="6">
        <v>7</v>
      </c>
      <c r="DE4" s="6">
        <v>6</v>
      </c>
      <c r="DF4" s="6">
        <v>38</v>
      </c>
      <c r="DG4" s="6">
        <v>0</v>
      </c>
      <c r="DH4" s="6">
        <v>3</v>
      </c>
      <c r="DI4" s="6">
        <v>0</v>
      </c>
      <c r="DJ4" s="6">
        <v>0</v>
      </c>
      <c r="DK4" s="6">
        <v>0</v>
      </c>
      <c r="DL4" s="6">
        <v>0</v>
      </c>
      <c r="DM4" s="6">
        <v>0</v>
      </c>
      <c r="DN4" s="6">
        <v>1</v>
      </c>
      <c r="DO4" s="6">
        <v>7</v>
      </c>
      <c r="DP4" s="6">
        <v>0</v>
      </c>
      <c r="DQ4" s="6">
        <v>0</v>
      </c>
      <c r="DR4" s="6">
        <v>0</v>
      </c>
      <c r="DU4" s="6">
        <v>62</v>
      </c>
      <c r="DV4" s="6">
        <v>23</v>
      </c>
      <c r="DW4" s="6">
        <v>4</v>
      </c>
      <c r="DX4" s="6">
        <v>7</v>
      </c>
      <c r="DY4" s="6">
        <v>0</v>
      </c>
      <c r="DZ4" s="6">
        <v>58</v>
      </c>
      <c r="EF4" s="6">
        <v>10</v>
      </c>
      <c r="EM4" s="6" t="s">
        <v>115</v>
      </c>
    </row>
    <row r="5" spans="1:143" x14ac:dyDescent="0.25">
      <c r="A5" s="6">
        <v>3721</v>
      </c>
      <c r="B5" s="7">
        <v>44375.620497685188</v>
      </c>
      <c r="C5" s="7"/>
      <c r="D5" s="6">
        <v>20</v>
      </c>
      <c r="E5" s="6">
        <v>7</v>
      </c>
      <c r="F5" s="6">
        <v>0</v>
      </c>
      <c r="G5" s="6">
        <v>65</v>
      </c>
      <c r="H5" s="6">
        <v>11</v>
      </c>
      <c r="I5" s="6">
        <v>0</v>
      </c>
      <c r="J5" s="6">
        <v>83</v>
      </c>
      <c r="K5" s="6">
        <v>8</v>
      </c>
      <c r="L5" s="6">
        <v>0</v>
      </c>
      <c r="M5" s="6">
        <v>5</v>
      </c>
      <c r="O5" s="6">
        <v>10</v>
      </c>
      <c r="P5" s="6">
        <v>10</v>
      </c>
      <c r="Q5" s="6">
        <v>10</v>
      </c>
      <c r="R5" s="6">
        <v>10</v>
      </c>
      <c r="S5" s="6">
        <v>10</v>
      </c>
      <c r="T5" s="6">
        <v>10</v>
      </c>
      <c r="U5" s="6">
        <v>10</v>
      </c>
      <c r="V5" s="6">
        <v>10</v>
      </c>
      <c r="W5" s="6">
        <v>10</v>
      </c>
      <c r="X5" s="6">
        <v>10</v>
      </c>
      <c r="Z5" s="6">
        <v>10</v>
      </c>
      <c r="AA5" s="6">
        <v>10</v>
      </c>
      <c r="AB5" s="6">
        <v>10</v>
      </c>
      <c r="AC5" s="6">
        <v>10</v>
      </c>
      <c r="AD5" s="6">
        <v>10</v>
      </c>
      <c r="AE5" s="6">
        <v>10</v>
      </c>
      <c r="AG5" s="6">
        <v>10</v>
      </c>
      <c r="AH5" s="6">
        <v>10</v>
      </c>
      <c r="AI5" s="6">
        <v>10</v>
      </c>
      <c r="AL5" s="6">
        <v>10</v>
      </c>
      <c r="AM5" s="6">
        <v>10</v>
      </c>
      <c r="AR5" s="6">
        <v>10</v>
      </c>
      <c r="AU5" s="6">
        <v>10</v>
      </c>
      <c r="AV5" s="6">
        <v>10</v>
      </c>
      <c r="AW5" s="6">
        <v>10</v>
      </c>
      <c r="AX5" s="6">
        <v>10</v>
      </c>
      <c r="AY5" s="6">
        <v>10</v>
      </c>
      <c r="AZ5" s="6">
        <v>10</v>
      </c>
      <c r="BA5" s="6">
        <v>10</v>
      </c>
      <c r="BB5" s="6">
        <v>10</v>
      </c>
      <c r="BC5" s="6">
        <v>35</v>
      </c>
      <c r="BE5" s="10">
        <v>0</v>
      </c>
      <c r="BF5" s="10">
        <v>0</v>
      </c>
      <c r="BH5" s="6">
        <v>3</v>
      </c>
      <c r="BI5" s="6">
        <v>3</v>
      </c>
      <c r="BJ5" s="6">
        <v>2</v>
      </c>
      <c r="BK5" s="6">
        <v>10</v>
      </c>
      <c r="BL5" s="6">
        <v>10</v>
      </c>
      <c r="BM5" s="10">
        <v>2</v>
      </c>
      <c r="BN5" s="10">
        <v>5</v>
      </c>
      <c r="BO5" s="10"/>
      <c r="BP5" s="6">
        <v>10</v>
      </c>
      <c r="BQ5" s="6">
        <v>10</v>
      </c>
      <c r="BU5" s="10"/>
      <c r="BV5" s="10"/>
      <c r="BW5" s="10"/>
      <c r="BY5" s="6">
        <v>10</v>
      </c>
      <c r="CE5" s="6">
        <v>10</v>
      </c>
      <c r="CF5" s="6">
        <v>10</v>
      </c>
      <c r="CJ5" s="6">
        <v>10</v>
      </c>
      <c r="CK5" s="6">
        <v>10</v>
      </c>
      <c r="CL5" s="6">
        <v>10</v>
      </c>
      <c r="CM5" s="6">
        <v>0</v>
      </c>
      <c r="CP5" s="6">
        <v>97</v>
      </c>
      <c r="CQ5" s="6">
        <v>0</v>
      </c>
      <c r="CR5" s="6">
        <v>0</v>
      </c>
      <c r="CS5" s="6">
        <v>0</v>
      </c>
      <c r="CT5" s="6">
        <v>9</v>
      </c>
      <c r="CU5" s="6">
        <v>5</v>
      </c>
      <c r="CV5" s="6">
        <v>5</v>
      </c>
      <c r="CW5" s="6">
        <v>5</v>
      </c>
      <c r="CX5" s="6">
        <v>0</v>
      </c>
      <c r="CY5" s="6">
        <v>7</v>
      </c>
      <c r="DA5" s="6">
        <v>0</v>
      </c>
      <c r="DB5" s="6">
        <v>0</v>
      </c>
      <c r="DC5" s="6">
        <v>0</v>
      </c>
      <c r="DD5" s="6">
        <v>0</v>
      </c>
      <c r="DE5" s="6">
        <v>0</v>
      </c>
      <c r="DF5" s="6">
        <v>0</v>
      </c>
      <c r="DG5" s="6">
        <v>4</v>
      </c>
      <c r="DH5" s="6">
        <v>5</v>
      </c>
      <c r="DI5" s="6">
        <v>12</v>
      </c>
      <c r="DJ5" s="6">
        <v>0</v>
      </c>
      <c r="DK5" s="6">
        <v>0</v>
      </c>
      <c r="DL5" s="6">
        <v>0</v>
      </c>
      <c r="DM5" s="6">
        <v>4</v>
      </c>
      <c r="DN5" s="6">
        <v>3</v>
      </c>
      <c r="DO5" s="6">
        <v>11</v>
      </c>
      <c r="DP5" s="6">
        <v>2</v>
      </c>
      <c r="DQ5" s="6">
        <v>2</v>
      </c>
      <c r="DR5" s="6">
        <v>9</v>
      </c>
      <c r="DU5" s="6">
        <v>60</v>
      </c>
      <c r="DV5" s="6">
        <v>17</v>
      </c>
      <c r="DW5" s="6">
        <v>0</v>
      </c>
      <c r="DX5" s="6">
        <v>19</v>
      </c>
      <c r="DY5" s="6">
        <v>1</v>
      </c>
      <c r="DZ5" s="6">
        <v>48</v>
      </c>
      <c r="EB5" s="6">
        <v>10</v>
      </c>
      <c r="EF5" s="6">
        <v>10</v>
      </c>
      <c r="EG5" s="6">
        <v>10</v>
      </c>
      <c r="EH5" s="6">
        <v>0</v>
      </c>
      <c r="EI5" s="6">
        <v>0</v>
      </c>
      <c r="EJ5" s="6">
        <v>0</v>
      </c>
      <c r="EK5" s="6">
        <v>0</v>
      </c>
      <c r="EM5" s="6" t="s">
        <v>117</v>
      </c>
    </row>
    <row r="6" spans="1:143" x14ac:dyDescent="0.25">
      <c r="A6" s="6">
        <v>3722</v>
      </c>
      <c r="B6" s="7">
        <v>44356.397511574076</v>
      </c>
      <c r="C6" s="7"/>
      <c r="D6" s="6">
        <v>27</v>
      </c>
      <c r="E6" s="6">
        <v>1</v>
      </c>
      <c r="F6" s="6">
        <v>0</v>
      </c>
      <c r="G6" s="6">
        <v>61</v>
      </c>
      <c r="H6" s="6">
        <v>0</v>
      </c>
      <c r="I6" s="6">
        <v>22</v>
      </c>
      <c r="J6" s="6">
        <v>100</v>
      </c>
      <c r="K6" s="6">
        <v>0</v>
      </c>
      <c r="L6" s="6">
        <v>0</v>
      </c>
      <c r="M6" s="6">
        <v>0</v>
      </c>
      <c r="O6" s="6">
        <v>10</v>
      </c>
      <c r="P6" s="6">
        <v>10</v>
      </c>
      <c r="Q6" s="6">
        <v>10</v>
      </c>
      <c r="R6" s="6">
        <v>10</v>
      </c>
      <c r="S6" s="6">
        <v>10</v>
      </c>
      <c r="T6" s="6">
        <v>10</v>
      </c>
      <c r="U6" s="6">
        <v>10</v>
      </c>
      <c r="V6" s="6">
        <v>10</v>
      </c>
      <c r="W6" s="6">
        <v>10</v>
      </c>
      <c r="X6" s="6">
        <v>10</v>
      </c>
      <c r="Z6" s="6">
        <v>10</v>
      </c>
      <c r="AA6" s="6">
        <v>10</v>
      </c>
      <c r="AB6" s="6">
        <v>10</v>
      </c>
      <c r="AC6" s="6">
        <v>10</v>
      </c>
      <c r="AE6" s="6">
        <v>10</v>
      </c>
      <c r="AG6" s="6">
        <v>10</v>
      </c>
      <c r="AH6" s="6">
        <v>10</v>
      </c>
      <c r="AI6" s="6">
        <v>10</v>
      </c>
      <c r="AM6" s="6">
        <v>10</v>
      </c>
      <c r="AN6" s="6">
        <v>10</v>
      </c>
      <c r="AQ6" s="6">
        <v>10</v>
      </c>
      <c r="AR6" s="6">
        <v>10</v>
      </c>
      <c r="AU6" s="6">
        <v>10</v>
      </c>
      <c r="AV6" s="6">
        <v>10</v>
      </c>
      <c r="AX6" s="6">
        <v>10</v>
      </c>
      <c r="AY6" s="6">
        <v>10</v>
      </c>
      <c r="BA6" s="6">
        <v>10</v>
      </c>
      <c r="BB6" s="6">
        <v>10</v>
      </c>
      <c r="BC6" s="6">
        <v>20</v>
      </c>
      <c r="BD6" s="6">
        <v>90</v>
      </c>
      <c r="BE6" s="10">
        <v>0</v>
      </c>
      <c r="BF6" s="10">
        <v>0</v>
      </c>
      <c r="BH6" s="6">
        <v>3</v>
      </c>
      <c r="BI6" s="6">
        <v>1</v>
      </c>
      <c r="BJ6" s="6">
        <v>1</v>
      </c>
      <c r="BK6" s="6">
        <v>10</v>
      </c>
      <c r="BL6" s="6">
        <v>10</v>
      </c>
      <c r="BM6" s="10">
        <v>24</v>
      </c>
      <c r="BN6" s="10">
        <v>26</v>
      </c>
      <c r="BO6" s="10">
        <v>1</v>
      </c>
      <c r="BP6" s="6">
        <v>10</v>
      </c>
      <c r="BR6" s="6">
        <v>10</v>
      </c>
      <c r="BU6" s="10"/>
      <c r="BV6" s="10"/>
      <c r="BW6" s="10"/>
      <c r="BY6" s="6">
        <v>10</v>
      </c>
      <c r="BZ6" s="6">
        <v>10</v>
      </c>
      <c r="CB6" s="6">
        <v>10</v>
      </c>
      <c r="CC6" s="6">
        <v>10</v>
      </c>
      <c r="CE6" s="6">
        <v>10</v>
      </c>
      <c r="CF6" s="6">
        <v>10</v>
      </c>
      <c r="CG6" s="6">
        <v>10</v>
      </c>
      <c r="CJ6" s="6">
        <v>10</v>
      </c>
      <c r="CK6" s="6">
        <v>10</v>
      </c>
      <c r="CL6" s="6">
        <v>10</v>
      </c>
      <c r="CM6" s="6">
        <v>50</v>
      </c>
      <c r="CP6" s="6">
        <v>97</v>
      </c>
      <c r="CQ6" s="6">
        <v>0</v>
      </c>
      <c r="CR6" s="6">
        <v>0</v>
      </c>
      <c r="CS6" s="6">
        <v>0</v>
      </c>
      <c r="CT6" s="6">
        <v>4</v>
      </c>
      <c r="CU6" s="6">
        <v>5</v>
      </c>
      <c r="CV6" s="6">
        <v>5</v>
      </c>
      <c r="CY6" s="6">
        <v>0</v>
      </c>
      <c r="DA6" s="6">
        <v>0</v>
      </c>
      <c r="DB6" s="6">
        <v>0</v>
      </c>
      <c r="DC6" s="6">
        <v>0</v>
      </c>
      <c r="DD6" s="6">
        <v>17</v>
      </c>
      <c r="DE6" s="6">
        <v>8</v>
      </c>
      <c r="DF6" s="6">
        <v>25</v>
      </c>
      <c r="DG6" s="6">
        <v>0</v>
      </c>
      <c r="DH6" s="6">
        <v>12</v>
      </c>
      <c r="DI6" s="6">
        <v>12</v>
      </c>
      <c r="DJ6" s="6">
        <v>0</v>
      </c>
      <c r="DK6" s="6">
        <v>0</v>
      </c>
      <c r="DL6" s="6">
        <v>0</v>
      </c>
      <c r="DM6" s="6">
        <v>2</v>
      </c>
      <c r="DN6" s="6">
        <v>2</v>
      </c>
      <c r="DO6" s="6">
        <v>6</v>
      </c>
      <c r="DP6" s="6">
        <v>0</v>
      </c>
      <c r="DQ6" s="6">
        <v>0</v>
      </c>
      <c r="DR6" s="6">
        <v>0</v>
      </c>
      <c r="DU6" s="6">
        <v>90</v>
      </c>
      <c r="DV6" s="6">
        <v>26</v>
      </c>
      <c r="DW6" s="6">
        <v>30</v>
      </c>
      <c r="DX6" s="6">
        <v>4</v>
      </c>
      <c r="DY6" s="6">
        <v>0</v>
      </c>
      <c r="DZ6" s="6">
        <v>47</v>
      </c>
      <c r="EB6" s="6">
        <v>10</v>
      </c>
      <c r="EE6" s="6">
        <v>10</v>
      </c>
      <c r="EF6" s="6">
        <v>10</v>
      </c>
      <c r="EG6" s="6">
        <v>5</v>
      </c>
      <c r="EH6" s="6">
        <v>0</v>
      </c>
      <c r="EI6" s="6">
        <v>0</v>
      </c>
      <c r="EJ6" s="6">
        <v>0</v>
      </c>
      <c r="EK6" s="6">
        <v>0</v>
      </c>
      <c r="EM6" s="6" t="s">
        <v>114</v>
      </c>
    </row>
    <row r="7" spans="1:143" x14ac:dyDescent="0.25">
      <c r="A7" s="6">
        <v>3723</v>
      </c>
      <c r="B7" s="7">
        <v>44356.566631944443</v>
      </c>
      <c r="C7" s="7"/>
      <c r="D7" s="6">
        <v>13</v>
      </c>
      <c r="E7" s="6">
        <v>4</v>
      </c>
      <c r="F7" s="6">
        <v>2</v>
      </c>
      <c r="G7" s="6">
        <v>42</v>
      </c>
      <c r="H7" s="6">
        <v>21</v>
      </c>
      <c r="I7" s="6">
        <v>2</v>
      </c>
      <c r="J7" s="6">
        <v>97</v>
      </c>
      <c r="K7" s="6">
        <v>2</v>
      </c>
      <c r="L7" s="6">
        <v>0</v>
      </c>
      <c r="M7" s="6">
        <v>2</v>
      </c>
      <c r="O7" s="6">
        <v>10</v>
      </c>
      <c r="P7" s="6">
        <v>10</v>
      </c>
      <c r="Q7" s="6">
        <v>10</v>
      </c>
      <c r="R7" s="6">
        <v>10</v>
      </c>
      <c r="S7" s="6">
        <v>10</v>
      </c>
      <c r="T7" s="6">
        <v>10</v>
      </c>
      <c r="U7" s="6">
        <v>10</v>
      </c>
      <c r="V7" s="6">
        <v>10</v>
      </c>
      <c r="W7" s="6">
        <v>10</v>
      </c>
      <c r="X7" s="6">
        <v>10</v>
      </c>
      <c r="Z7" s="6">
        <v>10</v>
      </c>
      <c r="AA7" s="6">
        <v>10</v>
      </c>
      <c r="AB7" s="6">
        <v>10</v>
      </c>
      <c r="AC7" s="6">
        <v>10</v>
      </c>
      <c r="AD7" s="6">
        <v>10</v>
      </c>
      <c r="AE7" s="6">
        <v>10</v>
      </c>
      <c r="AG7" s="6">
        <v>10</v>
      </c>
      <c r="AH7" s="6">
        <v>10</v>
      </c>
      <c r="AI7" s="6">
        <v>10</v>
      </c>
      <c r="AL7" s="6">
        <v>10</v>
      </c>
      <c r="AM7" s="6">
        <v>10</v>
      </c>
      <c r="AP7" s="6">
        <v>10</v>
      </c>
      <c r="AR7" s="6">
        <v>10</v>
      </c>
      <c r="AS7" s="6">
        <v>10</v>
      </c>
      <c r="AU7" s="6">
        <v>10</v>
      </c>
      <c r="AV7" s="6">
        <v>10</v>
      </c>
      <c r="AW7" s="6">
        <v>10</v>
      </c>
      <c r="AX7" s="6">
        <v>10</v>
      </c>
      <c r="AY7" s="6">
        <v>10</v>
      </c>
      <c r="BA7" s="6">
        <v>10</v>
      </c>
      <c r="BB7" s="6">
        <v>10</v>
      </c>
      <c r="BC7" s="6">
        <v>22</v>
      </c>
      <c r="BD7" s="6">
        <v>87</v>
      </c>
      <c r="BE7" s="10">
        <v>0</v>
      </c>
      <c r="BF7" s="10">
        <v>0</v>
      </c>
      <c r="BH7" s="6">
        <v>6</v>
      </c>
      <c r="BI7" s="6">
        <v>55</v>
      </c>
      <c r="BJ7" s="6">
        <v>42</v>
      </c>
      <c r="BK7" s="6">
        <v>10</v>
      </c>
      <c r="BL7" s="6">
        <v>10</v>
      </c>
      <c r="BM7" s="10">
        <v>8</v>
      </c>
      <c r="BN7" s="10">
        <v>1</v>
      </c>
      <c r="BO7" s="10"/>
      <c r="BP7" s="6">
        <v>10</v>
      </c>
      <c r="BQ7" s="6">
        <v>10</v>
      </c>
      <c r="BT7" s="6">
        <v>10</v>
      </c>
      <c r="BU7" s="10">
        <v>10</v>
      </c>
      <c r="BV7" s="10">
        <v>10</v>
      </c>
      <c r="BW7" s="10"/>
      <c r="CB7" s="6">
        <v>10</v>
      </c>
      <c r="CC7" s="6">
        <v>10</v>
      </c>
      <c r="CE7" s="6">
        <v>10</v>
      </c>
      <c r="CF7" s="6">
        <v>10</v>
      </c>
      <c r="CJ7" s="6">
        <v>10</v>
      </c>
      <c r="CK7" s="6">
        <v>10</v>
      </c>
      <c r="CL7" s="6">
        <v>10</v>
      </c>
      <c r="CM7" s="6">
        <v>0</v>
      </c>
      <c r="CP7" s="6">
        <v>38</v>
      </c>
      <c r="CQ7" s="6">
        <v>100</v>
      </c>
      <c r="CR7" s="6">
        <v>5</v>
      </c>
      <c r="CS7" s="6">
        <v>0</v>
      </c>
      <c r="CT7" s="6">
        <v>4</v>
      </c>
      <c r="CU7" s="6">
        <v>5</v>
      </c>
      <c r="CV7" s="6">
        <v>5</v>
      </c>
      <c r="CW7" s="6">
        <v>5</v>
      </c>
      <c r="CX7" s="6">
        <v>5</v>
      </c>
      <c r="CY7" s="6">
        <v>6</v>
      </c>
      <c r="DA7" s="6">
        <v>0</v>
      </c>
      <c r="DB7" s="6">
        <v>2</v>
      </c>
      <c r="DC7" s="6">
        <v>0</v>
      </c>
      <c r="DD7" s="6">
        <v>11</v>
      </c>
      <c r="DE7" s="6">
        <v>19</v>
      </c>
      <c r="DF7" s="6">
        <v>1</v>
      </c>
      <c r="DG7" s="6">
        <v>1</v>
      </c>
      <c r="DH7" s="6">
        <v>3</v>
      </c>
      <c r="DI7" s="6">
        <v>0</v>
      </c>
      <c r="DJ7" s="6">
        <v>1</v>
      </c>
      <c r="DK7" s="6">
        <v>2</v>
      </c>
      <c r="DM7" s="6">
        <v>5</v>
      </c>
      <c r="DN7" s="6">
        <v>3</v>
      </c>
      <c r="DO7" s="6">
        <v>1</v>
      </c>
      <c r="DP7" s="6">
        <v>0</v>
      </c>
      <c r="DQ7" s="6">
        <v>1</v>
      </c>
      <c r="DR7" s="6">
        <v>1</v>
      </c>
      <c r="DU7" s="6">
        <v>44</v>
      </c>
      <c r="DV7" s="6">
        <v>22</v>
      </c>
      <c r="DW7" s="6">
        <v>18</v>
      </c>
      <c r="DX7" s="6">
        <v>3</v>
      </c>
      <c r="DY7" s="6">
        <v>3</v>
      </c>
      <c r="DZ7" s="6">
        <v>41</v>
      </c>
      <c r="EB7" s="6">
        <v>10</v>
      </c>
      <c r="EC7" s="6">
        <v>10</v>
      </c>
      <c r="EF7" s="6">
        <v>10</v>
      </c>
      <c r="EG7" s="6">
        <v>1</v>
      </c>
      <c r="EH7" s="6">
        <v>18</v>
      </c>
      <c r="EI7" s="6">
        <v>10</v>
      </c>
      <c r="EJ7" s="6">
        <v>40</v>
      </c>
      <c r="EK7" s="6">
        <v>0</v>
      </c>
      <c r="EM7" s="6" t="s">
        <v>116</v>
      </c>
    </row>
    <row r="11" spans="1:143" x14ac:dyDescent="0.25">
      <c r="A11" s="6" t="s">
        <v>118</v>
      </c>
      <c r="B11" s="6" t="s">
        <v>121</v>
      </c>
      <c r="C11" s="6" t="s">
        <v>119</v>
      </c>
      <c r="D11" s="6" t="s">
        <v>1</v>
      </c>
      <c r="E11" s="6" t="s">
        <v>2</v>
      </c>
      <c r="F11" s="6" t="s">
        <v>3</v>
      </c>
      <c r="G11" s="6" t="s">
        <v>4</v>
      </c>
      <c r="H11" s="6" t="s">
        <v>5</v>
      </c>
      <c r="I11" s="6" t="s">
        <v>6</v>
      </c>
      <c r="J11" s="6" t="s">
        <v>7</v>
      </c>
      <c r="K11" s="6" t="s">
        <v>8</v>
      </c>
      <c r="L11" s="6" t="s">
        <v>9</v>
      </c>
      <c r="M11" s="6" t="s">
        <v>10</v>
      </c>
      <c r="N11" s="8" t="s">
        <v>132</v>
      </c>
      <c r="O11" s="6" t="s">
        <v>11</v>
      </c>
      <c r="P11" s="6" t="s">
        <v>12</v>
      </c>
      <c r="Q11" s="6" t="s">
        <v>13</v>
      </c>
      <c r="R11" s="6" t="s">
        <v>14</v>
      </c>
      <c r="S11" s="6" t="s">
        <v>15</v>
      </c>
      <c r="T11" s="6" t="s">
        <v>16</v>
      </c>
      <c r="U11" s="6" t="s">
        <v>17</v>
      </c>
      <c r="V11" s="6" t="s">
        <v>18</v>
      </c>
      <c r="W11" s="6" t="s">
        <v>19</v>
      </c>
      <c r="X11" s="6" t="s">
        <v>20</v>
      </c>
      <c r="Y11" s="4" t="s">
        <v>133</v>
      </c>
      <c r="Z11" s="6" t="s">
        <v>21</v>
      </c>
      <c r="AA11" s="6" t="s">
        <v>22</v>
      </c>
      <c r="AB11" s="6" t="s">
        <v>23</v>
      </c>
      <c r="AC11" s="6" t="s">
        <v>24</v>
      </c>
      <c r="AD11" s="6" t="s">
        <v>25</v>
      </c>
      <c r="AE11" s="6" t="s">
        <v>26</v>
      </c>
      <c r="AF11" s="6" t="s">
        <v>27</v>
      </c>
      <c r="AG11" s="6" t="s">
        <v>28</v>
      </c>
      <c r="AH11" s="6" t="s">
        <v>29</v>
      </c>
      <c r="AI11" s="6" t="s">
        <v>30</v>
      </c>
      <c r="AJ11" s="4" t="s">
        <v>134</v>
      </c>
      <c r="AK11" s="6" t="s">
        <v>31</v>
      </c>
      <c r="AL11" s="6" t="s">
        <v>32</v>
      </c>
      <c r="AM11" s="6" t="s">
        <v>33</v>
      </c>
      <c r="AN11" s="6" t="s">
        <v>34</v>
      </c>
      <c r="AO11" s="6" t="s">
        <v>35</v>
      </c>
      <c r="AP11" s="6" t="s">
        <v>36</v>
      </c>
      <c r="AQ11" s="6" t="s">
        <v>37</v>
      </c>
      <c r="AR11" s="6" t="s">
        <v>38</v>
      </c>
      <c r="AS11" s="6" t="s">
        <v>39</v>
      </c>
      <c r="AT11" s="4" t="s">
        <v>135</v>
      </c>
      <c r="AU11" s="6" t="s">
        <v>40</v>
      </c>
      <c r="AV11" s="6" t="s">
        <v>41</v>
      </c>
      <c r="AW11" s="6" t="s">
        <v>42</v>
      </c>
      <c r="AX11" s="6" t="s">
        <v>43</v>
      </c>
      <c r="AY11" s="6" t="s">
        <v>44</v>
      </c>
      <c r="AZ11" s="6" t="s">
        <v>45</v>
      </c>
      <c r="BA11" s="6" t="s">
        <v>46</v>
      </c>
      <c r="BB11" s="6" t="s">
        <v>29</v>
      </c>
      <c r="BC11" s="6" t="s">
        <v>47</v>
      </c>
      <c r="BD11" s="6" t="s">
        <v>48</v>
      </c>
      <c r="BE11" s="10" t="s">
        <v>49</v>
      </c>
      <c r="BF11" s="10" t="s">
        <v>50</v>
      </c>
      <c r="BG11" s="5" t="s">
        <v>136</v>
      </c>
      <c r="BH11" s="6" t="s">
        <v>51</v>
      </c>
      <c r="BI11" s="6" t="s">
        <v>52</v>
      </c>
      <c r="BJ11" s="6" t="s">
        <v>53</v>
      </c>
      <c r="BK11" s="6" t="s">
        <v>54</v>
      </c>
      <c r="BL11" s="6" t="s">
        <v>55</v>
      </c>
      <c r="BM11" s="10" t="s">
        <v>56</v>
      </c>
      <c r="BN11" s="10" t="s">
        <v>57</v>
      </c>
      <c r="BO11" s="10" t="s">
        <v>58</v>
      </c>
      <c r="BP11" s="6" t="s">
        <v>59</v>
      </c>
      <c r="BQ11" s="6" t="s">
        <v>60</v>
      </c>
      <c r="BR11" s="6" t="s">
        <v>61</v>
      </c>
      <c r="BS11" s="6" t="s">
        <v>62</v>
      </c>
      <c r="BT11" s="6" t="s">
        <v>63</v>
      </c>
      <c r="BU11" s="10" t="s">
        <v>64</v>
      </c>
      <c r="BV11" s="10" t="s">
        <v>65</v>
      </c>
      <c r="BW11" s="10" t="s">
        <v>66</v>
      </c>
      <c r="BX11" s="5" t="s">
        <v>137</v>
      </c>
      <c r="BY11" s="6" t="s">
        <v>67</v>
      </c>
      <c r="BZ11" s="6" t="s">
        <v>68</v>
      </c>
      <c r="CA11" s="6" t="s">
        <v>69</v>
      </c>
      <c r="CB11" s="6" t="s">
        <v>70</v>
      </c>
      <c r="CC11" s="6" t="s">
        <v>71</v>
      </c>
      <c r="CD11" s="6" t="s">
        <v>72</v>
      </c>
      <c r="CE11" s="6" t="s">
        <v>73</v>
      </c>
      <c r="CF11" s="6" t="s">
        <v>74</v>
      </c>
      <c r="CG11" s="6" t="s">
        <v>75</v>
      </c>
      <c r="CH11" s="6" t="s">
        <v>76</v>
      </c>
      <c r="CI11" s="5" t="s">
        <v>141</v>
      </c>
      <c r="CJ11" s="6" t="s">
        <v>77</v>
      </c>
      <c r="CK11" s="6" t="s">
        <v>78</v>
      </c>
      <c r="CL11" s="6" t="s">
        <v>79</v>
      </c>
      <c r="CM11" s="6" t="s">
        <v>80</v>
      </c>
      <c r="CN11" s="5" t="s">
        <v>142</v>
      </c>
      <c r="CO11" s="8" t="s">
        <v>143</v>
      </c>
      <c r="CP11" s="6" t="s">
        <v>81</v>
      </c>
      <c r="CQ11" s="6" t="s">
        <v>82</v>
      </c>
      <c r="CR11" s="6" t="s">
        <v>83</v>
      </c>
      <c r="CS11" s="6" t="s">
        <v>84</v>
      </c>
      <c r="CT11" s="6" t="s">
        <v>85</v>
      </c>
      <c r="CU11" s="6" t="s">
        <v>86</v>
      </c>
      <c r="CV11" s="6" t="s">
        <v>87</v>
      </c>
      <c r="CW11" s="6" t="s">
        <v>88</v>
      </c>
      <c r="CX11" s="6" t="s">
        <v>89</v>
      </c>
      <c r="CY11" s="6" t="s">
        <v>90</v>
      </c>
      <c r="CZ11" s="8" t="s">
        <v>144</v>
      </c>
      <c r="DA11" s="6" t="s">
        <v>91</v>
      </c>
      <c r="DB11" s="6" t="s">
        <v>92</v>
      </c>
      <c r="DC11" s="6" t="s">
        <v>93</v>
      </c>
      <c r="DD11" s="6" t="s">
        <v>91</v>
      </c>
      <c r="DE11" s="6" t="s">
        <v>92</v>
      </c>
      <c r="DF11" s="6" t="s">
        <v>93</v>
      </c>
      <c r="DG11" s="6" t="s">
        <v>91</v>
      </c>
      <c r="DH11" s="6" t="s">
        <v>92</v>
      </c>
      <c r="DI11" s="6" t="s">
        <v>93</v>
      </c>
      <c r="DJ11" s="6" t="s">
        <v>91</v>
      </c>
      <c r="DK11" s="6" t="s">
        <v>92</v>
      </c>
      <c r="DL11" s="6" t="s">
        <v>93</v>
      </c>
      <c r="DM11" s="6" t="s">
        <v>91</v>
      </c>
      <c r="DN11" s="6" t="s">
        <v>92</v>
      </c>
      <c r="DO11" s="6" t="s">
        <v>93</v>
      </c>
      <c r="DP11" s="6" t="s">
        <v>91</v>
      </c>
      <c r="DQ11" s="6" t="s">
        <v>92</v>
      </c>
      <c r="DR11" s="6" t="s">
        <v>93</v>
      </c>
      <c r="DS11" s="6" t="s">
        <v>94</v>
      </c>
      <c r="DT11" s="8" t="s">
        <v>145</v>
      </c>
      <c r="DU11" s="6" t="s">
        <v>95</v>
      </c>
      <c r="DV11" s="6" t="s">
        <v>96</v>
      </c>
      <c r="DW11" s="6" t="s">
        <v>97</v>
      </c>
      <c r="DX11" s="6" t="s">
        <v>98</v>
      </c>
      <c r="DY11" s="6" t="s">
        <v>99</v>
      </c>
      <c r="DZ11" s="6" t="s">
        <v>100</v>
      </c>
      <c r="EA11" s="6" t="s">
        <v>101</v>
      </c>
      <c r="EB11" s="6" t="s">
        <v>102</v>
      </c>
      <c r="EC11" s="6" t="s">
        <v>103</v>
      </c>
      <c r="ED11" s="8" t="s">
        <v>146</v>
      </c>
      <c r="EE11" s="6" t="s">
        <v>104</v>
      </c>
      <c r="EF11" s="6" t="s">
        <v>105</v>
      </c>
      <c r="EG11" s="6" t="s">
        <v>106</v>
      </c>
      <c r="EH11" s="6" t="s">
        <v>107</v>
      </c>
      <c r="EI11" s="6" t="s">
        <v>108</v>
      </c>
      <c r="EJ11" s="6" t="s">
        <v>109</v>
      </c>
      <c r="EK11" s="6" t="s">
        <v>110</v>
      </c>
      <c r="EL11" s="8" t="s">
        <v>147</v>
      </c>
      <c r="EM11" s="6" t="s">
        <v>148</v>
      </c>
    </row>
    <row r="12" spans="1:143" ht="30" x14ac:dyDescent="0.25">
      <c r="A12" s="6">
        <v>3723</v>
      </c>
      <c r="B12" s="7" t="s">
        <v>127</v>
      </c>
      <c r="C12" s="20" t="s">
        <v>126</v>
      </c>
      <c r="D12" s="6" t="str">
        <f>IFERROR(IF(D2=0,"",IF(D2&lt;30,2,IF(D2&lt;50,5,IF(D2&lt;70,7,10)))),"")</f>
        <v/>
      </c>
      <c r="E12" s="6">
        <f>IFERROR(IF(E2=0,"",IF(E2&lt;=1,1,IF(E2&lt;=2,3,IF(E2&lt;=3,5,IF(E2&lt;=4,7,10))))),"")</f>
        <v>10</v>
      </c>
      <c r="F12" s="6">
        <f>IFERROR(IF(F2=0,"",IF(F2&lt;30,2,IF(F2&lt;50,5,IF(F2&lt;70,7,10)))),"")</f>
        <v>5</v>
      </c>
      <c r="G12" s="6">
        <f>IFERROR(IF(G2=0,"",IF(G2&lt;30,2,IF(G2&lt;50,5,IF(G2&lt;70,7,10)))),"")</f>
        <v>10</v>
      </c>
      <c r="H12" s="6" t="str">
        <f>IFERROR(IF(H2=0,"",IF(H2&lt;30,2,IF(H2&lt;50,5,IF(H2&lt;70,7,10)))),"")</f>
        <v/>
      </c>
      <c r="I12" s="6">
        <f>IFERROR(IF(I2=0,"",IF(I2&lt;30,2,IF(I2&lt;50,5,IF(I2&lt;70,7,10)))),"")</f>
        <v>2</v>
      </c>
      <c r="J12" s="6">
        <f>IFERROR(IF(J2=0,"",IF(J2&lt;30,2,IF(J2&lt;50,5,IF(J2&lt;70,7,10)))),"")</f>
        <v>5</v>
      </c>
      <c r="K12" s="6">
        <f>IFERROR(IF(K2=0,"",IF(K2&lt;30,2,IF(K2&lt;50,5,IF(K2&lt;70,7,10)))),"")</f>
        <v>2</v>
      </c>
      <c r="L12" s="6" t="str">
        <f>IFERROR(IF(L2=0,"",IF(L2&lt;30,2,IF(L2&lt;50,5,IF(L2&lt;70,7,10)))),"")</f>
        <v/>
      </c>
      <c r="M12" s="6" t="str">
        <f>IFERROR(IF(M2=0,"",IF(M2&lt;30,2,IF(M2&lt;50,5,IF(M2&lt;70,7,10)))),"")</f>
        <v/>
      </c>
      <c r="N12" s="8">
        <f>SUM(D12:M12)</f>
        <v>34</v>
      </c>
      <c r="O12" s="6">
        <f>IF(AND(N(O2/2),O2/2&lt;&gt;0),O2/2,"")</f>
        <v>5</v>
      </c>
      <c r="P12" s="6">
        <f>IF(AND(N(P2/2),P2/2&lt;&gt;0),P2/2,"")</f>
        <v>5</v>
      </c>
      <c r="Q12" s="6">
        <f>IF(AND(N(Q2/2),Q2/2&lt;&gt;0),Q2/2,"")</f>
        <v>5</v>
      </c>
      <c r="R12" s="6">
        <f>IF(AND(N(R2/2),R2/2&lt;&gt;0),R2/2,"")</f>
        <v>5</v>
      </c>
      <c r="S12" s="6">
        <f>IF(AND(N(S2/2),S2/2&lt;&gt;0),S2/2,"")</f>
        <v>5</v>
      </c>
      <c r="T12" s="6">
        <f>IF(AND(N(T2/2),T2/2&lt;&gt;0),T2/2,"")</f>
        <v>5</v>
      </c>
      <c r="U12" s="6">
        <f>IF(AND(N(U2/2),U2/2&lt;&gt;0),U2/2,"")</f>
        <v>5</v>
      </c>
      <c r="V12" s="6">
        <f>IF(AND(N(V2/2),V2/2&lt;&gt;0),V2/2,"")</f>
        <v>5</v>
      </c>
      <c r="W12" s="6" t="str">
        <f>IF(AND(N(W2/2),W2/2&lt;&gt;0),W2/2,"")</f>
        <v/>
      </c>
      <c r="X12" s="6">
        <f>IF(AND(N(X2/2),X2/2&lt;&gt;0),X2/2,"")</f>
        <v>5</v>
      </c>
      <c r="Y12" s="4">
        <f>SUM(O12:X12)</f>
        <v>45</v>
      </c>
      <c r="Z12" s="6">
        <f>IF(AND(N(Z2/2),Z2/2&lt;&gt;0),Z2/2,"")</f>
        <v>5</v>
      </c>
      <c r="AA12" s="6">
        <f>IF(AND(N(AA2/2),AA2/2&lt;&gt;0),AA2/2,"")</f>
        <v>5</v>
      </c>
      <c r="AB12" s="6">
        <f>IF(AND(N(AB2/2),AB2/2&lt;&gt;0),AB2/2,"")</f>
        <v>5</v>
      </c>
      <c r="AC12" s="6">
        <f>IF(AND(N(AC2/2),AC2/2&lt;&gt;0),AC2/2,"")</f>
        <v>5</v>
      </c>
      <c r="AD12" s="6">
        <f>IF(AND(N(AD2/2),AD2/2&lt;&gt;0),AD2/2,"")</f>
        <v>5</v>
      </c>
      <c r="AE12" s="6">
        <f>IF(AND(N(AE2/2),AE2/2&lt;&gt;0),AE2/2,"")</f>
        <v>5</v>
      </c>
      <c r="AF12" s="6" t="str">
        <f>IF(AND(N(AF2/2),AF2/2&lt;&gt;0),AF2/2,"")</f>
        <v/>
      </c>
      <c r="AG12" s="6">
        <f>IF(AND(N(AG2/2),AG2/2&lt;&gt;0),AG2/2,"")</f>
        <v>5</v>
      </c>
      <c r="AH12" s="6">
        <f>IF(AND(N(AH2/2),AH2/2&lt;&gt;0),AH2/2,"")</f>
        <v>5</v>
      </c>
      <c r="AI12" s="6">
        <f>IF(AND(N(AI2/2),AI2/2&lt;&gt;0),AI2/2,"")</f>
        <v>5</v>
      </c>
      <c r="AJ12" s="4">
        <f>SUM(Z12:AI12)</f>
        <v>45</v>
      </c>
      <c r="AK12" s="6">
        <f>IF(AND(N(AK2/2),AK2/2&lt;&gt;0),AK2/2,"")</f>
        <v>5</v>
      </c>
      <c r="AL12" s="6">
        <f>IF(AND(N(AL2/2),AL2/2&lt;&gt;0),AL2/2,"")</f>
        <v>5</v>
      </c>
      <c r="AM12" s="6">
        <f>IF(AND(N(AM2/2),AM2/2&lt;&gt;0),AM2/2,"")</f>
        <v>5</v>
      </c>
      <c r="AN12" s="6">
        <f>IF(AND(N(AN2/2),AN2/2&lt;&gt;0),AN2/2,"")</f>
        <v>5</v>
      </c>
      <c r="AO12" s="6" t="str">
        <f>IF(AND(N(AO2/2),AO2/2&lt;&gt;0),AO2/2,"")</f>
        <v/>
      </c>
      <c r="AP12" s="6">
        <f>IF(AND(N(AP2/2),AP2/2&lt;&gt;0),AP2/2,"")</f>
        <v>5</v>
      </c>
      <c r="AQ12" s="6">
        <f>IF(AND(N(AQ2/2),AQ2/2&lt;&gt;0),AQ2/2,"")</f>
        <v>5</v>
      </c>
      <c r="AR12" s="6">
        <f>IF(AND(N(AR2/2),AR2/2&lt;&gt;0),AR2/2,"")</f>
        <v>5</v>
      </c>
      <c r="AS12" s="6">
        <f>IF(AND(N(AS2/2),AS2/2&lt;&gt;0),AS2/2,"")</f>
        <v>5</v>
      </c>
      <c r="AT12" s="4">
        <f>SUM(AK12:AS12)</f>
        <v>40</v>
      </c>
      <c r="AU12" s="6">
        <f>IF(AND(N(AU2/2),AU2/2&lt;&gt;0),AU2/2,"")</f>
        <v>5</v>
      </c>
      <c r="AV12" s="6" t="str">
        <f>IF(AND(N(AV2/2),AV2/2&lt;&gt;0),AV2/2,"")</f>
        <v/>
      </c>
      <c r="AW12" s="6">
        <f>IF(AND(N(AW2/2),AW2/2&lt;&gt;0),AW2/2,"")</f>
        <v>5</v>
      </c>
      <c r="AX12" s="6">
        <f>IF(AND(N(AX2/2),AX2/2&lt;&gt;0),AX2/2,"")</f>
        <v>5</v>
      </c>
      <c r="AY12" s="6">
        <f>IF(AND(N(AY2/2),AY2/2&lt;&gt;0),AY2/2,"")</f>
        <v>5</v>
      </c>
      <c r="AZ12" s="6" t="str">
        <f>IF(AND(N(AZ2/2),AZ2/2&lt;&gt;0),AZ2/2,"")</f>
        <v/>
      </c>
      <c r="BA12" s="6">
        <f>IF(AND(N(BA2/2),BA2/2&lt;&gt;0),BA2/2,"")</f>
        <v>5</v>
      </c>
      <c r="BB12" s="6">
        <f>IF(AND(N(BB2/2),BB2/2&lt;&gt;0),BB2/2,"")</f>
        <v>5</v>
      </c>
      <c r="BC12" s="6">
        <f>IFERROR(IF(_xlfn.NUMBERVALUE(BC2)&gt;0,5,""),"")</f>
        <v>5</v>
      </c>
      <c r="BD12" s="6">
        <f>IFERROR(IF(BD2=0,"",IF(BD2&lt;30,2,IF(BD2&lt;50,5,IF(BD2&lt;70,7,10)))),"")</f>
        <v>10</v>
      </c>
      <c r="BE12" s="10"/>
      <c r="BF12" s="10"/>
      <c r="BG12" s="5">
        <f>SUM(AU12:BD12)</f>
        <v>45</v>
      </c>
      <c r="BH12" s="6">
        <f>IFERROR(IF(_xlfn.NUMBERVALUE(BH2)&gt;0,5,""),"")</f>
        <v>5</v>
      </c>
      <c r="BI12" s="6">
        <f>IFERROR(IF(_xlfn.NUMBERVALUE(BI2)&gt;0,5,""),"")</f>
        <v>5</v>
      </c>
      <c r="BJ12" s="6">
        <f>IFERROR(IF(_xlfn.NUMBERVALUE(BJ2)&gt;0,5,""),"")</f>
        <v>5</v>
      </c>
      <c r="BK12" s="6">
        <f>IF(AND(N(BK2/2),BK2/2&lt;&gt;0),BK2/2,"")</f>
        <v>5</v>
      </c>
      <c r="BL12" s="6">
        <f>IF(AND(N(BL2/2),BL2/2&lt;&gt;0),BL2/2,"")</f>
        <v>5</v>
      </c>
      <c r="BM12" s="10"/>
      <c r="BN12" s="10"/>
      <c r="BO12" s="10"/>
      <c r="BP12" s="6">
        <f>IF(AND(N(BP2/2),BP2/2&lt;&gt;0),BP2/2,"")</f>
        <v>5</v>
      </c>
      <c r="BQ12" s="6" t="str">
        <f>IF(AND(N(BQ2/2),BQ2/2&lt;&gt;0),BQ2/2,"")</f>
        <v/>
      </c>
      <c r="BR12" s="6" t="str">
        <f>IF(AND(N(BR2/2),BR2/2&lt;&gt;0),BR2/2,"")</f>
        <v/>
      </c>
      <c r="BS12" s="6" t="str">
        <f>IF(AND(N(BS2/2),BS2/2&lt;&gt;0),BS2/2,"")</f>
        <v/>
      </c>
      <c r="BT12" s="6" t="str">
        <f>IF(AND(N(BT2/2),BT2/2&lt;&gt;0),BT2/2,"")</f>
        <v/>
      </c>
      <c r="BU12" s="10"/>
      <c r="BV12" s="10"/>
      <c r="BW12" s="10"/>
      <c r="BX12" s="5">
        <f>SUM(BH12:BL12,BP12:BT12)</f>
        <v>30</v>
      </c>
      <c r="BY12" s="6">
        <f>IF(AND(N(BY2/2),BY2/2&lt;&gt;0),BY2/2,"")</f>
        <v>5</v>
      </c>
      <c r="BZ12" s="6" t="str">
        <f>IF(AND(N(BZ2/2),BZ2/2&lt;&gt;0),BZ2/2,"")</f>
        <v/>
      </c>
      <c r="CA12" s="6">
        <f>IF(AND(N(CA2/2),CA2/2&lt;&gt;0),CA2/2,"")</f>
        <v>5</v>
      </c>
      <c r="CB12" s="6" t="str">
        <f>IF(AND(N(CB2/2),CB2/2&lt;&gt;0),CB2/2,"")</f>
        <v/>
      </c>
      <c r="CC12" s="6">
        <f>IF(AND(N(CC2/2),CC2/2&lt;&gt;0),CC2/2,"")</f>
        <v>5</v>
      </c>
      <c r="CD12" s="6" t="str">
        <f>IF(AND(N(CD2/2),CD2/2&lt;&gt;0),CD2/2,"")</f>
        <v/>
      </c>
      <c r="CE12" s="6">
        <f>IF(AND(N(CE2/2),CE2/2&lt;&gt;0),CE2/2,"")</f>
        <v>5</v>
      </c>
      <c r="CF12" s="6">
        <f>IF(AND(N(CF2/2),CF2/2&lt;&gt;0),CF2/2,"")</f>
        <v>5</v>
      </c>
      <c r="CG12" s="6" t="str">
        <f>IF(AND(N(CG2/2),CG2/2&lt;&gt;0),CG2/2,"")</f>
        <v/>
      </c>
      <c r="CH12" s="6" t="str">
        <f>IF(AND(N(CH2/2),CH2/2&lt;&gt;0),CH2/2,"")</f>
        <v/>
      </c>
      <c r="CI12" s="5">
        <f>SUM(BY12:CH12)</f>
        <v>25</v>
      </c>
      <c r="CJ12" s="6">
        <f>IF(AND(N(CJ2/2),CJ2/2&lt;&gt;0),CJ2/2,"")</f>
        <v>5</v>
      </c>
      <c r="CK12" s="6">
        <f>IF(AND(N(CK2/2),CK2/2&lt;&gt;0),CK2/2,"")</f>
        <v>5</v>
      </c>
      <c r="CL12" s="6">
        <f>IF(AND(N(CL2/2),CL2/2&lt;&gt;0),CL2/2,"")</f>
        <v>5</v>
      </c>
      <c r="CM12" s="6">
        <f>IFERROR(IF(CM2=0,"",IF(CM2&lt;30,2,IF(CM2&lt;50,5,IF(CM2&lt;70,7,10)))),"")</f>
        <v>10</v>
      </c>
      <c r="CN12" s="5">
        <f>SUM(CJ12:CM12)</f>
        <v>25</v>
      </c>
      <c r="CO12" s="8">
        <f>SUM(Y12,AJ12,AT12,BG12,BX12,CI12,CN12)</f>
        <v>255</v>
      </c>
      <c r="CP12" s="6">
        <f>IFERROR(IF(CP2=0,"",IF(CP2&lt;30,2,IF(CP2&lt;50,5,IF(CP2&lt;70,7,10)))),"")</f>
        <v>7</v>
      </c>
      <c r="CQ12" s="6" t="str">
        <f>IFERROR(IF(CQ2=0,"",IF(CQ2&lt;30,2,IF(CQ2&lt;50,5,IF(CQ2&lt;70,7,10)))),"")</f>
        <v/>
      </c>
      <c r="CR12" s="6" t="str">
        <f>IFERROR(IF(CR2=0,"",IF(CR2&lt;30,2,IF(CR2&lt;50,5,IF(CR2&lt;70,7,10)))),"")</f>
        <v/>
      </c>
      <c r="CS12" s="6" t="str">
        <f>IFERROR(IF(CS2=0,"",IF(CS2&lt;30,2,IF(CS2&lt;50,5,IF(CS2&lt;70,7,10)))),"")</f>
        <v/>
      </c>
      <c r="CT12" s="6">
        <f>IFERROR(IF(CT2=0,"",IF(CT2&lt;30,2,IF(CT2&lt;50,5,IF(CT2&lt;70,7,10)))),"")</f>
        <v>2</v>
      </c>
      <c r="CU12" s="6">
        <v>5</v>
      </c>
      <c r="CV12" s="6">
        <v>5</v>
      </c>
      <c r="CW12" s="6">
        <v>5</v>
      </c>
      <c r="CX12" s="6">
        <v>5</v>
      </c>
      <c r="CY12" s="6">
        <f>IFERROR(IF(CY2=0,"",IF(CY2&lt;30,2,IF(CY2&lt;50,5,IF(CY2&lt;70,7,10)))),"")</f>
        <v>2</v>
      </c>
      <c r="CZ12" s="8">
        <f>SUM(CP12:CY12)</f>
        <v>31</v>
      </c>
      <c r="DA12" s="6" t="str">
        <f>IF(DA2*3&gt;15,15,IF(DA2*3=0,"",DA2*3))</f>
        <v/>
      </c>
      <c r="DB12" s="6" t="str">
        <f>IF(DB2*2&gt;10,10,IF(DB2*2=0,"",DB2*2))</f>
        <v/>
      </c>
      <c r="DC12" s="6">
        <f>IF(DC2&gt;5,5,IF(DC2=0,"",DC2))</f>
        <v>3</v>
      </c>
      <c r="DD12" s="6">
        <f>IF(DD2*3&gt;15,15,IF(DD2*3=0,"",DD2*3))</f>
        <v>9</v>
      </c>
      <c r="DE12" s="6" t="str">
        <f>IF(DE2*2&gt;10,10,IF(DE2*2=0,"",DE2*2))</f>
        <v/>
      </c>
      <c r="DF12" s="6">
        <f>IF(DF2&gt;5,5,IF(DF2=0,"",DF2))</f>
        <v>3</v>
      </c>
      <c r="DG12" s="6" t="str">
        <f>IF(DG2*3&gt;15,15,IF(DG2*3=0,"",DG2*3))</f>
        <v/>
      </c>
      <c r="DH12" s="6" t="str">
        <f>IF(DH2*2&gt;10,10,IF(DH2*2=0,"",DH2*2))</f>
        <v/>
      </c>
      <c r="DI12" s="6" t="str">
        <f>IF(DI2&gt;5,5,IF(DI2=0,"",DI2))</f>
        <v/>
      </c>
      <c r="DJ12" s="6" t="str">
        <f>IF(DJ2*3&gt;15,15,IF(DJ2*3=0,"",DJ2*3))</f>
        <v/>
      </c>
      <c r="DK12" s="6" t="str">
        <f>IF(DK2*2&gt;10,10,IF(DK2*2=0,"",DK2*2))</f>
        <v/>
      </c>
      <c r="DL12" s="6" t="str">
        <f>IF(DL2&gt;5,5,IF(DL2=0,"",DL2))</f>
        <v/>
      </c>
      <c r="DM12" s="6">
        <f>IF(DM2*3&gt;15,15,IF(DM2*3=0,"",DM2*3))</f>
        <v>15</v>
      </c>
      <c r="DN12" s="6">
        <f>IF(DN2*2&gt;10,10,IF(DN2*2=0,"",DN2*2))</f>
        <v>6</v>
      </c>
      <c r="DO12" s="6">
        <f>IF(DO2&gt;5,5,IF(DO2=0,"",DO2))</f>
        <v>5</v>
      </c>
      <c r="DP12" s="6" t="str">
        <f>IF(DP2*3&gt;15,15,IF(DP2*3=0,"",DP2*3))</f>
        <v/>
      </c>
      <c r="DQ12" s="6" t="str">
        <f>IF(DQ2*2&gt;10,10,IF(DQ2*2=0,"",DQ2*2))</f>
        <v/>
      </c>
      <c r="DR12" s="6" t="str">
        <f>IF(DR2&gt;5,5,IF(DR2=0,"",DR2))</f>
        <v/>
      </c>
      <c r="DT12" s="8">
        <f>SUM(DA12:DS12)</f>
        <v>41</v>
      </c>
      <c r="DU12" s="6">
        <f>IFERROR(IF(DU2=0,"",IF(DU2&lt;30,2,IF(DU2&lt;50,5,IF(DU2&lt;70,7,10)))),"")</f>
        <v>5</v>
      </c>
      <c r="DV12" s="6">
        <f>IFERROR(IF(DV2=0,"",IF(DV2&lt;30,2,IF(DV2&lt;50,5,IF(DV2&lt;70,7,10)))),"")</f>
        <v>2</v>
      </c>
      <c r="DW12" s="6" t="str">
        <f>IFERROR(IF(DW2=0,"",IF(DW2&lt;30,2,IF(DW2&lt;50,5,IF(DW2&lt;70,7,10)))),"")</f>
        <v/>
      </c>
      <c r="DX12" s="6">
        <f>IF(DX2*2&gt;10,10,IF(DX2*2=0,"",DX2*2))</f>
        <v>10</v>
      </c>
      <c r="DY12" s="6">
        <f>IF(DY2&gt;0,-5,5)</f>
        <v>-5</v>
      </c>
      <c r="DZ12" s="6">
        <f>IFERROR(IF(DZ2=0,"",IF(DZ2&lt;30,2,IF(DZ2&lt;50,5,IF(DZ2&lt;70,7,10)))),"")</f>
        <v>7</v>
      </c>
      <c r="EA12" s="6" t="str">
        <f>IF(AND(N(EA2/2),EA2/2&lt;&gt;0),EA2/2,"")</f>
        <v/>
      </c>
      <c r="EB12" s="6">
        <f>IF(AND(N(EB2/2),EB2/2&lt;&gt;0),EB2/2,"")</f>
        <v>5</v>
      </c>
      <c r="EC12" s="6" t="str">
        <f>IF(AND(N(EC2/2),EC2/2&lt;&gt;0),EC2/2,"")</f>
        <v/>
      </c>
      <c r="ED12" s="8">
        <f>SUM(DU12:EC12)</f>
        <v>24</v>
      </c>
      <c r="EE12" s="6">
        <f>IF(AND(N(EE2/2),EE2/2&lt;&gt;0),EE2/2,"")</f>
        <v>5</v>
      </c>
      <c r="EF12" s="6">
        <f>IF(AND(N(EF2/2),EF2/2&lt;&gt;0),EF2/2,"")</f>
        <v>5</v>
      </c>
      <c r="EG12" s="6">
        <v>1</v>
      </c>
      <c r="EH12" s="6">
        <f>IFERROR(IF(EH2=0,"",IF(EH2&lt;30,2,IF(EH2&lt;50,5,IF(EH2&lt;70,7,10)))),"")</f>
        <v>10</v>
      </c>
      <c r="EI12" s="6">
        <f>IFERROR(IF(EI2=0,"",IF(EI2&lt;30,2,IF(EI2&lt;50,5,IF(EI2&lt;70,7,10)))),"")</f>
        <v>10</v>
      </c>
      <c r="EJ12" s="6">
        <f>IFERROR(IF(EJ2=0,"",IF(EJ2&lt;30,2,IF(EJ2&lt;50,5,IF(EJ2&lt;70,7,10)))),"")</f>
        <v>2</v>
      </c>
      <c r="EK12" s="6" t="str">
        <f>IFERROR(IF(EK2=0,"",IF(EK2&lt;30,2,IF(EK2&lt;50,5,IF(EK2&lt;70,7,10)))),"")</f>
        <v/>
      </c>
      <c r="EL12" s="8">
        <f>SUM(EE12:EK12)</f>
        <v>33</v>
      </c>
      <c r="EM12" s="2">
        <f>SUM(EL12,ED12,DT12,CZ12,CO12,N12)</f>
        <v>418</v>
      </c>
    </row>
    <row r="13" spans="1:143" ht="30" x14ac:dyDescent="0.25">
      <c r="A13" s="6">
        <v>3718</v>
      </c>
      <c r="B13" s="7" t="s">
        <v>127</v>
      </c>
      <c r="C13" s="20" t="s">
        <v>149</v>
      </c>
      <c r="D13" s="6" t="str">
        <f>IFERROR(IF(D3=0,"",IF(D3&lt;30,2,IF(D3&lt;50,5,IF(D3&lt;70,7,10)))),"")</f>
        <v/>
      </c>
      <c r="E13" s="6">
        <f>IFERROR(IF(E3=0,"",IF(E3&lt;=1,1,IF(E3&lt;=2,3,IF(E3&lt;=3,5,IF(E3&lt;=4,7,10))))),"")</f>
        <v>10</v>
      </c>
      <c r="F13" s="6">
        <f>IFERROR(IF(F3=0,"",IF(F3&lt;30,2,IF(F3&lt;50,5,IF(F3&lt;70,7,10)))),"")</f>
        <v>2</v>
      </c>
      <c r="G13" s="6">
        <f>IFERROR(IF(G3=0,"",IF(G3&lt;30,2,IF(G3&lt;50,5,IF(G3&lt;70,7,10)))),"")</f>
        <v>10</v>
      </c>
      <c r="H13" s="6">
        <f>IFERROR(IF(H3=0,"",IF(H3&lt;30,2,IF(H3&lt;50,5,IF(H3&lt;70,7,10)))),"")</f>
        <v>2</v>
      </c>
      <c r="I13" s="6">
        <f>IFERROR(IF(I3=0,"",IF(I3&lt;30,2,IF(I3&lt;50,5,IF(I3&lt;70,7,10)))),"")</f>
        <v>2</v>
      </c>
      <c r="J13" s="6">
        <f>IFERROR(IF(J3=0,"",IF(J3&lt;30,2,IF(J3&lt;50,5,IF(J3&lt;70,7,10)))),"")</f>
        <v>10</v>
      </c>
      <c r="K13" s="6">
        <f>IFERROR(IF(K3=0,"",IF(K3&lt;30,2,IF(K3&lt;50,5,IF(K3&lt;70,7,10)))),"")</f>
        <v>2</v>
      </c>
      <c r="L13" s="6">
        <f>IFERROR(IF(L3=0,"",IF(L3&lt;30,2,IF(L3&lt;50,5,IF(L3&lt;70,7,10)))),"")</f>
        <v>2</v>
      </c>
      <c r="M13" s="6">
        <f>IFERROR(IF(M3=0,"",IF(M3&lt;30,2,IF(M3&lt;50,5,IF(M3&lt;70,7,10)))),"")</f>
        <v>2</v>
      </c>
      <c r="N13" s="8">
        <f>SUM(D13:M13)</f>
        <v>42</v>
      </c>
      <c r="O13" s="6">
        <f>IF(AND(N(O3/2),O3/2&lt;&gt;0),O3/2,"")</f>
        <v>5</v>
      </c>
      <c r="P13" s="6">
        <f>IF(AND(N(P3/2),P3/2&lt;&gt;0),P3/2,"")</f>
        <v>5</v>
      </c>
      <c r="Q13" s="6">
        <f>IF(AND(N(Q3/2),Q3/2&lt;&gt;0),Q3/2,"")</f>
        <v>5</v>
      </c>
      <c r="R13" s="6">
        <f>IF(AND(N(R3/2),R3/2&lt;&gt;0),R3/2,"")</f>
        <v>5</v>
      </c>
      <c r="S13" s="6">
        <f>IF(AND(N(S3/2),S3/2&lt;&gt;0),S3/2,"")</f>
        <v>5</v>
      </c>
      <c r="T13" s="6">
        <f>IF(AND(N(T3/2),T3/2&lt;&gt;0),T3/2,"")</f>
        <v>5</v>
      </c>
      <c r="U13" s="6">
        <f>IF(AND(N(U3/2),U3/2&lt;&gt;0),U3/2,"")</f>
        <v>5</v>
      </c>
      <c r="V13" s="6">
        <f>IF(AND(N(V3/2),V3/2&lt;&gt;0),V3/2,"")</f>
        <v>5</v>
      </c>
      <c r="W13" s="6">
        <f>IF(AND(N(W3/2),W3/2&lt;&gt;0),W3/2,"")</f>
        <v>5</v>
      </c>
      <c r="X13" s="6">
        <f>IF(AND(N(X3/2),X3/2&lt;&gt;0),X3/2,"")</f>
        <v>5</v>
      </c>
      <c r="Y13" s="4">
        <f>SUM(O13:X13)</f>
        <v>50</v>
      </c>
      <c r="Z13" s="6">
        <f>IF(AND(N(Z3/2),Z3/2&lt;&gt;0),Z3/2,"")</f>
        <v>5</v>
      </c>
      <c r="AA13" s="6">
        <f>IF(AND(N(AA3/2),AA3/2&lt;&gt;0),AA3/2,"")</f>
        <v>5</v>
      </c>
      <c r="AB13" s="6">
        <f>IF(AND(N(AB3/2),AB3/2&lt;&gt;0),AB3/2,"")</f>
        <v>5</v>
      </c>
      <c r="AC13" s="6">
        <f>IF(AND(N(AC3/2),AC3/2&lt;&gt;0),AC3/2,"")</f>
        <v>5</v>
      </c>
      <c r="AD13" s="6" t="str">
        <f>IF(AND(N(AD3/2),AD3/2&lt;&gt;0),AD3/2,"")</f>
        <v/>
      </c>
      <c r="AE13" s="6">
        <f>IF(AND(N(AE3/2),AE3/2&lt;&gt;0),AE3/2,"")</f>
        <v>5</v>
      </c>
      <c r="AF13" s="6" t="str">
        <f>IF(AND(N(AF3/2),AF3/2&lt;&gt;0),AF3/2,"")</f>
        <v/>
      </c>
      <c r="AG13" s="6">
        <f>IF(AND(N(AG3/2),AG3/2&lt;&gt;0),AG3/2,"")</f>
        <v>5</v>
      </c>
      <c r="AH13" s="6" t="str">
        <f>IF(AND(N(AH3/2),AH3/2&lt;&gt;0),AH3/2,"")</f>
        <v/>
      </c>
      <c r="AI13" s="6">
        <f>IF(AND(N(AI3/2),AI3/2&lt;&gt;0),AI3/2,"")</f>
        <v>5</v>
      </c>
      <c r="AJ13" s="4">
        <f>SUM(Z13:AI13)</f>
        <v>35</v>
      </c>
      <c r="AK13" s="6" t="str">
        <f>IF(AND(N(AK3/2),AK3/2&lt;&gt;0),AK3/2,"")</f>
        <v/>
      </c>
      <c r="AL13" s="6">
        <f>IF(AND(N(AL3/2),AL3/2&lt;&gt;0),AL3/2,"")</f>
        <v>5</v>
      </c>
      <c r="AM13" s="6">
        <f>IF(AND(N(AM3/2),AM3/2&lt;&gt;0),AM3/2,"")</f>
        <v>5</v>
      </c>
      <c r="AN13" s="6">
        <f>IF(AND(N(AN3/2),AN3/2&lt;&gt;0),AN3/2,"")</f>
        <v>5</v>
      </c>
      <c r="AO13" s="6">
        <f>IF(AND(N(AO3/2),AO3/2&lt;&gt;0),AO3/2,"")</f>
        <v>5</v>
      </c>
      <c r="AP13" s="6">
        <f>IF(AND(N(AP3/2),AP3/2&lt;&gt;0),AP3/2,"")</f>
        <v>5</v>
      </c>
      <c r="AQ13" s="6">
        <f>IF(AND(N(AQ3/2),AQ3/2&lt;&gt;0),AQ3/2,"")</f>
        <v>5</v>
      </c>
      <c r="AR13" s="6">
        <f>IF(AND(N(AR3/2),AR3/2&lt;&gt;0),AR3/2,"")</f>
        <v>5</v>
      </c>
      <c r="AS13" s="6">
        <f>IF(AND(N(AS3/2),AS3/2&lt;&gt;0),AS3/2,"")</f>
        <v>5</v>
      </c>
      <c r="AT13" s="4">
        <f>SUM(AK13:AS13)</f>
        <v>40</v>
      </c>
      <c r="AU13" s="6">
        <f>IF(AND(N(AU3/2),AU3/2&lt;&gt;0),AU3/2,"")</f>
        <v>5</v>
      </c>
      <c r="AV13" s="6" t="str">
        <f>IF(AND(N(AV3/2),AV3/2&lt;&gt;0),AV3/2,"")</f>
        <v/>
      </c>
      <c r="AW13" s="6">
        <f>IF(AND(N(AW3/2),AW3/2&lt;&gt;0),AW3/2,"")</f>
        <v>5</v>
      </c>
      <c r="AX13" s="6">
        <f>IF(AND(N(AX3/2),AX3/2&lt;&gt;0),AX3/2,"")</f>
        <v>5</v>
      </c>
      <c r="AY13" s="6">
        <f>IF(AND(N(AY3/2),AY3/2&lt;&gt;0),AY3/2,"")</f>
        <v>5</v>
      </c>
      <c r="AZ13" s="6">
        <f>IF(AND(N(AZ3/2),AZ3/2&lt;&gt;0),AZ3/2,"")</f>
        <v>5</v>
      </c>
      <c r="BA13" s="6">
        <f>IF(AND(N(BA3/2),BA3/2&lt;&gt;0),BA3/2,"")</f>
        <v>5</v>
      </c>
      <c r="BB13" s="6">
        <f>IF(AND(N(BB3/2),BB3/2&lt;&gt;0),BB3/2,"")</f>
        <v>5</v>
      </c>
      <c r="BC13" s="6">
        <f>IFERROR(IF(_xlfn.NUMBERVALUE(BC3)&gt;0,5,""),"")</f>
        <v>5</v>
      </c>
      <c r="BD13" s="6">
        <f>IFERROR(IF(BD3=0,"",IF(BD3&lt;30,2,IF(BD3&lt;50,5,IF(BD3&lt;70,7,10)))),"")</f>
        <v>10</v>
      </c>
      <c r="BE13" s="10"/>
      <c r="BF13" s="10"/>
      <c r="BG13" s="5">
        <f>SUM(AU13:BD13)</f>
        <v>50</v>
      </c>
      <c r="BH13" s="6">
        <f>IFERROR(IF(_xlfn.NUMBERVALUE(BH3)&gt;0,5,""),"")</f>
        <v>5</v>
      </c>
      <c r="BI13" s="6">
        <f>IFERROR(IF(_xlfn.NUMBERVALUE(BI3)&gt;0,5,""),"")</f>
        <v>5</v>
      </c>
      <c r="BJ13" s="6">
        <f>IFERROR(IF(_xlfn.NUMBERVALUE(BJ3)&gt;0,5,""),"")</f>
        <v>5</v>
      </c>
      <c r="BK13" s="6">
        <f>IF(AND(N(BK3/2),BK3/2&lt;&gt;0),BK3/2,"")</f>
        <v>5</v>
      </c>
      <c r="BL13" s="6">
        <f>IF(AND(N(BL3/2),BL3/2&lt;&gt;0),BL3/2,"")</f>
        <v>5</v>
      </c>
      <c r="BM13" s="10"/>
      <c r="BN13" s="10"/>
      <c r="BO13" s="10"/>
      <c r="BP13" s="6">
        <f>IF(AND(N(BP3/2),BP3/2&lt;&gt;0),BP3/2,"")</f>
        <v>5</v>
      </c>
      <c r="BQ13" s="6">
        <f>IF(AND(N(BQ3/2),BQ3/2&lt;&gt;0),BQ3/2,"")</f>
        <v>5</v>
      </c>
      <c r="BR13" s="6" t="str">
        <f>IF(AND(N(BR3/2),BR3/2&lt;&gt;0),BR3/2,"")</f>
        <v/>
      </c>
      <c r="BS13" s="6" t="str">
        <f>IF(AND(N(BS3/2),BS3/2&lt;&gt;0),BS3/2,"")</f>
        <v/>
      </c>
      <c r="BT13" s="6">
        <f>IF(AND(N(BT3/2),BT3/2&lt;&gt;0),BT3/2,"")</f>
        <v>5</v>
      </c>
      <c r="BU13" s="10"/>
      <c r="BV13" s="10"/>
      <c r="BW13" s="10"/>
      <c r="BX13" s="5">
        <f>SUM(BH13:BL13,BP13:BT13)</f>
        <v>40</v>
      </c>
      <c r="BY13" s="6">
        <f>IF(AND(N(BY3/2),BY3/2&lt;&gt;0),BY3/2,"")</f>
        <v>5</v>
      </c>
      <c r="BZ13" s="6" t="str">
        <f>IF(AND(N(BZ3/2),BZ3/2&lt;&gt;0),BZ3/2,"")</f>
        <v/>
      </c>
      <c r="CA13" s="6" t="str">
        <f>IF(AND(N(CA3/2),CA3/2&lt;&gt;0),CA3/2,"")</f>
        <v/>
      </c>
      <c r="CB13" s="6">
        <f>IF(AND(N(CB3/2),CB3/2&lt;&gt;0),CB3/2,"")</f>
        <v>5</v>
      </c>
      <c r="CC13" s="6">
        <f>IF(AND(N(CC3/2),CC3/2&lt;&gt;0),CC3/2,"")</f>
        <v>5</v>
      </c>
      <c r="CD13" s="6">
        <f>IF(AND(N(CD3/2),CD3/2&lt;&gt;0),CD3/2,"")</f>
        <v>5</v>
      </c>
      <c r="CE13" s="6">
        <f>IF(AND(N(CE3/2),CE3/2&lt;&gt;0),CE3/2,"")</f>
        <v>5</v>
      </c>
      <c r="CF13" s="6">
        <f>IF(AND(N(CF3/2),CF3/2&lt;&gt;0),CF3/2,"")</f>
        <v>5</v>
      </c>
      <c r="CG13" s="6">
        <f>IF(AND(N(CG3/2),CG3/2&lt;&gt;0),CG3/2,"")</f>
        <v>5</v>
      </c>
      <c r="CH13" s="6" t="str">
        <f>IF(AND(N(CH3/2),CH3/2&lt;&gt;0),CH3/2,"")</f>
        <v/>
      </c>
      <c r="CI13" s="5">
        <f>SUM(BY13:CH13)</f>
        <v>35</v>
      </c>
      <c r="CJ13" s="6">
        <f>IF(AND(N(CJ3/2),CJ3/2&lt;&gt;0),CJ3/2,"")</f>
        <v>5</v>
      </c>
      <c r="CK13" s="6">
        <f>IF(AND(N(CK3/2),CK3/2&lt;&gt;0),CK3/2,"")</f>
        <v>5</v>
      </c>
      <c r="CL13" s="6">
        <f>IF(AND(N(CL3/2),CL3/2&lt;&gt;0),CL3/2,"")</f>
        <v>5</v>
      </c>
      <c r="CM13" s="6">
        <f>IFERROR(IF(CM3=0,"",IF(CM3&lt;30,2,IF(CM3&lt;50,5,IF(CM3&lt;70,7,10)))),"")</f>
        <v>10</v>
      </c>
      <c r="CN13" s="5">
        <f>SUM(CJ13:CM13)</f>
        <v>25</v>
      </c>
      <c r="CO13" s="8">
        <f>SUM(Y13,AJ13,AT13,BG13,BX13,CI13,CN13)</f>
        <v>275</v>
      </c>
      <c r="CP13" s="6">
        <f>IFERROR(IF(CP3=0,"",IF(CP3&lt;30,2,IF(CP3&lt;50,5,IF(CP3&lt;70,7,10)))),"")</f>
        <v>10</v>
      </c>
      <c r="CQ13" s="6">
        <f>IFERROR(IF(CQ3=0,"",IF(CQ3&lt;30,2,IF(CQ3&lt;50,5,IF(CQ3&lt;70,7,10)))),"")</f>
        <v>10</v>
      </c>
      <c r="CR13" s="6">
        <f>IFERROR(IF(CR3=0,"",IF(CR3&lt;30,2,IF(CR3&lt;50,5,IF(CR3&lt;70,7,10)))),"")</f>
        <v>2</v>
      </c>
      <c r="CS13" s="6" t="str">
        <f>IFERROR(IF(CS3=0,"",IF(CS3&lt;30,2,IF(CS3&lt;50,5,IF(CS3&lt;70,7,10)))),"")</f>
        <v/>
      </c>
      <c r="CT13" s="6">
        <f>IFERROR(IF(CT3=0,"",IF(CT3&lt;30,2,IF(CT3&lt;50,5,IF(CT3&lt;70,7,10)))),"")</f>
        <v>2</v>
      </c>
      <c r="CU13" s="6">
        <v>5</v>
      </c>
      <c r="CV13" s="6">
        <v>5</v>
      </c>
      <c r="CW13" s="6">
        <v>5</v>
      </c>
      <c r="CX13" s="6">
        <v>5</v>
      </c>
      <c r="CY13" s="6">
        <f>IFERROR(IF(CY3=0,"",IF(CY3&lt;30,2,IF(CY3&lt;50,5,IF(CY3&lt;70,7,10)))),"")</f>
        <v>2</v>
      </c>
      <c r="CZ13" s="8">
        <f>SUM(CP13:CY13)</f>
        <v>46</v>
      </c>
      <c r="DA13" s="6" t="str">
        <f>IF(DA3*3&gt;15,15,IF(DA3*3=0,"",DA3*3))</f>
        <v/>
      </c>
      <c r="DB13" s="6" t="str">
        <f>IF(DB3*2&gt;10,10,IF(DB3*2=0,"",DB3*2))</f>
        <v/>
      </c>
      <c r="DC13" s="6" t="str">
        <f>IF(DC3&gt;5,5,IF(DC3=0,"",DC3))</f>
        <v/>
      </c>
      <c r="DD13" s="6">
        <f>IF(DD3*3&gt;15,15,IF(DD3*3=0,"",DD3*3))</f>
        <v>3</v>
      </c>
      <c r="DE13" s="6">
        <f>IF(DE3*2&gt;10,10,IF(DE3*2=0,"",DE3*2))</f>
        <v>10</v>
      </c>
      <c r="DF13" s="6">
        <f>IF(DF3&gt;5,5,IF(DF3=0,"",DF3))</f>
        <v>5</v>
      </c>
      <c r="DG13" s="6" t="str">
        <f>IF(DG3*3&gt;15,15,IF(DG3*3=0,"",DG3*3))</f>
        <v/>
      </c>
      <c r="DH13" s="6">
        <f>IF(DH3*2&gt;10,10,IF(DH3*2=0,"",DH3*2))</f>
        <v>4</v>
      </c>
      <c r="DI13" s="6">
        <f>IF(DI3&gt;5,5,IF(DI3=0,"",DI3))</f>
        <v>5</v>
      </c>
      <c r="DJ13" s="6" t="str">
        <f>IF(DJ3*3&gt;15,15,IF(DJ3*3=0,"",DJ3*3))</f>
        <v/>
      </c>
      <c r="DK13" s="6" t="str">
        <f>IF(DK3*2&gt;10,10,IF(DK3*2=0,"",DK3*2))</f>
        <v/>
      </c>
      <c r="DL13" s="6" t="str">
        <f>IF(DL3&gt;5,5,IF(DL3=0,"",DL3))</f>
        <v/>
      </c>
      <c r="DM13" s="6">
        <f>IF(DM3*3&gt;15,15,IF(DM3*3=0,"",DM3*3))</f>
        <v>6</v>
      </c>
      <c r="DN13" s="6">
        <f>IF(DN3*2&gt;10,10,IF(DN3*2=0,"",DN3*2))</f>
        <v>10</v>
      </c>
      <c r="DO13" s="6">
        <f>IF(DO3&gt;5,5,IF(DO3=0,"",DO3))</f>
        <v>3</v>
      </c>
      <c r="DP13" s="6" t="str">
        <f>IF(DP3*3&gt;15,15,IF(DP3*3=0,"",DP3*3))</f>
        <v/>
      </c>
      <c r="DQ13" s="6">
        <f>IF(DQ3*2&gt;10,10,IF(DQ3*2=0,"",DQ3*2))</f>
        <v>4</v>
      </c>
      <c r="DR13" s="6" t="str">
        <f>IF(DR3&gt;5,5,IF(DR3=0,"",DR3))</f>
        <v/>
      </c>
      <c r="DT13" s="8">
        <f>SUM(DA13:DS13)</f>
        <v>50</v>
      </c>
      <c r="DU13" s="6">
        <f>IFERROR(IF(DU3=0,"",IF(DU3&lt;30,2,IF(DU3&lt;50,5,IF(DU3&lt;70,7,10)))),"")</f>
        <v>5</v>
      </c>
      <c r="DV13" s="6">
        <f>IFERROR(IF(DV3=0,"",IF(DV3&lt;30,2,IF(DV3&lt;50,5,IF(DV3&lt;70,7,10)))),"")</f>
        <v>2</v>
      </c>
      <c r="DW13" s="6">
        <f>IFERROR(IF(DW3=0,"",IF(DW3&lt;30,2,IF(DW3&lt;50,5,IF(DW3&lt;70,7,10)))),"")</f>
        <v>10</v>
      </c>
      <c r="DX13" s="6">
        <f>IF(DX3*2&gt;10,10,IF(DX3*2=0,"",DX3*2))</f>
        <v>10</v>
      </c>
      <c r="DY13" s="6">
        <f>IF(DY3&gt;0,-5,5)</f>
        <v>-5</v>
      </c>
      <c r="DZ13" s="6">
        <f>IFERROR(IF(DZ3=0,"",IF(DZ3&lt;30,2,IF(DZ3&lt;50,5,IF(DZ3&lt;70,7,10)))),"")</f>
        <v>10</v>
      </c>
      <c r="EA13" s="6" t="str">
        <f>IF(AND(N(EA3/2),EA3/2&lt;&gt;0),EA3/2,"")</f>
        <v/>
      </c>
      <c r="EB13" s="6">
        <f>IF(AND(N(EB3/2),EB3/2&lt;&gt;0),EB3/2,"")</f>
        <v>5</v>
      </c>
      <c r="EC13" s="6">
        <f>IF(AND(N(EC3/2),EC3/2&lt;&gt;0),EC3/2,"")</f>
        <v>5</v>
      </c>
      <c r="ED13" s="8">
        <f>SUM(DU13:EC13)</f>
        <v>42</v>
      </c>
      <c r="EE13" s="6" t="str">
        <f>IF(AND(N(EE3/2),EE3/2&lt;&gt;0),EE3/2,"")</f>
        <v/>
      </c>
      <c r="EF13" s="6">
        <f>IF(AND(N(EF3/2),EF3/2&lt;&gt;0),EF3/2,"")</f>
        <v>5</v>
      </c>
      <c r="EG13" s="6">
        <v>5</v>
      </c>
      <c r="EH13" s="6">
        <f>IFERROR(IF(EH3=0,"",IF(EH3&lt;30,2,IF(EH3&lt;50,5,IF(EH3&lt;70,7,10)))),"")</f>
        <v>10</v>
      </c>
      <c r="EI13" s="6">
        <f>IFERROR(IF(EI3=0,"",IF(EI3&lt;30,2,IF(EI3&lt;50,5,IF(EI3&lt;70,7,10)))),"")</f>
        <v>10</v>
      </c>
      <c r="EJ13" s="6" t="str">
        <f>IFERROR(IF(EJ3=0,"",IF(EJ3&lt;30,2,IF(EJ3&lt;50,5,IF(EJ3&lt;70,7,10)))),"")</f>
        <v/>
      </c>
      <c r="EK13" s="6" t="str">
        <f>IFERROR(IF(EK3=0,"",IF(EK3&lt;30,2,IF(EK3&lt;50,5,IF(EK3&lt;70,7,10)))),"")</f>
        <v/>
      </c>
      <c r="EL13" s="8">
        <f>SUM(EE13:EK13)</f>
        <v>30</v>
      </c>
      <c r="EM13" s="2">
        <f>SUM(EL13,ED13,DT13,CZ13,CO13,N13)</f>
        <v>485</v>
      </c>
    </row>
    <row r="14" spans="1:143" ht="30" x14ac:dyDescent="0.25">
      <c r="A14" s="6">
        <v>3722</v>
      </c>
      <c r="B14" s="7" t="s">
        <v>127</v>
      </c>
      <c r="C14" s="20" t="s">
        <v>125</v>
      </c>
      <c r="D14" s="6" t="str">
        <f>IFERROR(IF(D4=0,"",IF(D4&lt;30,2,IF(D4&lt;50,5,IF(D4&lt;70,7,10)))),"")</f>
        <v/>
      </c>
      <c r="E14" s="6" t="str">
        <f>IFERROR(IF(E4=0,"",IF(E4&lt;=1,1,IF(E4&lt;=2,3,IF(E4&lt;=3,5,IF(E4&lt;=4,7,10))))),"")</f>
        <v/>
      </c>
      <c r="F14" s="6" t="str">
        <f>IFERROR(IF(F4=0,"",IF(F4&lt;30,2,IF(F4&lt;50,5,IF(F4&lt;70,7,10)))),"")</f>
        <v/>
      </c>
      <c r="G14" s="6">
        <f>IFERROR(IF(G4=0,"",IF(G4&lt;30,2,IF(G4&lt;50,5,IF(G4&lt;70,7,10)))),"")</f>
        <v>2</v>
      </c>
      <c r="H14" s="6" t="str">
        <f>IFERROR(IF(H4=0,"",IF(H4&lt;30,2,IF(H4&lt;50,5,IF(H4&lt;70,7,10)))),"")</f>
        <v/>
      </c>
      <c r="I14" s="6" t="str">
        <f>IFERROR(IF(I4=0,"",IF(I4&lt;30,2,IF(I4&lt;50,5,IF(I4&lt;70,7,10)))),"")</f>
        <v/>
      </c>
      <c r="J14" s="6">
        <f>IFERROR(IF(J4=0,"",IF(J4&lt;30,2,IF(J4&lt;50,5,IF(J4&lt;70,7,10)))),"")</f>
        <v>2</v>
      </c>
      <c r="K14" s="6" t="str">
        <f>IFERROR(IF(K4=0,"",IF(K4&lt;30,2,IF(K4&lt;50,5,IF(K4&lt;70,7,10)))),"")</f>
        <v/>
      </c>
      <c r="L14" s="6" t="str">
        <f>IFERROR(IF(L4=0,"",IF(L4&lt;30,2,IF(L4&lt;50,5,IF(L4&lt;70,7,10)))),"")</f>
        <v/>
      </c>
      <c r="M14" s="6" t="str">
        <f>IFERROR(IF(M4=0,"",IF(M4&lt;30,2,IF(M4&lt;50,5,IF(M4&lt;70,7,10)))),"")</f>
        <v/>
      </c>
      <c r="N14" s="8">
        <f>SUM(D14:M14)</f>
        <v>4</v>
      </c>
      <c r="O14" s="6">
        <f>IF(AND(N(O4/2),O4/2&lt;&gt;0),O4/2,"")</f>
        <v>5</v>
      </c>
      <c r="P14" s="6">
        <f>IF(AND(N(P4/2),P4/2&lt;&gt;0),P4/2,"")</f>
        <v>5</v>
      </c>
      <c r="Q14" s="6">
        <f>IF(AND(N(Q4/2),Q4/2&lt;&gt;0),Q4/2,"")</f>
        <v>5</v>
      </c>
      <c r="R14" s="6">
        <f>IF(AND(N(R4/2),R4/2&lt;&gt;0),R4/2,"")</f>
        <v>5</v>
      </c>
      <c r="S14" s="6">
        <f>IF(AND(N(S4/2),S4/2&lt;&gt;0),S4/2,"")</f>
        <v>5</v>
      </c>
      <c r="T14" s="6">
        <f>IF(AND(N(T4/2),T4/2&lt;&gt;0),T4/2,"")</f>
        <v>5</v>
      </c>
      <c r="U14" s="6">
        <f>IF(AND(N(U4/2),U4/2&lt;&gt;0),U4/2,"")</f>
        <v>5</v>
      </c>
      <c r="V14" s="6">
        <f>IF(AND(N(V4/2),V4/2&lt;&gt;0),V4/2,"")</f>
        <v>5</v>
      </c>
      <c r="W14" s="6">
        <f>IF(AND(N(W4/2),W4/2&lt;&gt;0),W4/2,"")</f>
        <v>5</v>
      </c>
      <c r="X14" s="6">
        <f>IF(AND(N(X4/2),X4/2&lt;&gt;0),X4/2,"")</f>
        <v>5</v>
      </c>
      <c r="Y14" s="4">
        <f>SUM(O14:X14)</f>
        <v>50</v>
      </c>
      <c r="Z14" s="6">
        <f>IF(AND(N(Z4/2),Z4/2&lt;&gt;0),Z4/2,"")</f>
        <v>5</v>
      </c>
      <c r="AA14" s="6">
        <f>IF(AND(N(AA4/2),AA4/2&lt;&gt;0),AA4/2,"")</f>
        <v>5</v>
      </c>
      <c r="AB14" s="6">
        <f>IF(AND(N(AB4/2),AB4/2&lt;&gt;0),AB4/2,"")</f>
        <v>5</v>
      </c>
      <c r="AC14" s="6">
        <f>IF(AND(N(AC4/2),AC4/2&lt;&gt;0),AC4/2,"")</f>
        <v>5</v>
      </c>
      <c r="AD14" s="6" t="str">
        <f>IF(AND(N(AD4/2),AD4/2&lt;&gt;0),AD4/2,"")</f>
        <v/>
      </c>
      <c r="AE14" s="6">
        <f>IF(AND(N(AE4/2),AE4/2&lt;&gt;0),AE4/2,"")</f>
        <v>5</v>
      </c>
      <c r="AF14" s="6" t="str">
        <f>IF(AND(N(AF4/2),AF4/2&lt;&gt;0),AF4/2,"")</f>
        <v/>
      </c>
      <c r="AG14" s="6">
        <f>IF(AND(N(AG4/2),AG4/2&lt;&gt;0),AG4/2,"")</f>
        <v>5</v>
      </c>
      <c r="AH14" s="6">
        <f>IF(AND(N(AH4/2),AH4/2&lt;&gt;0),AH4/2,"")</f>
        <v>5</v>
      </c>
      <c r="AI14" s="6">
        <f>IF(AND(N(AI4/2),AI4/2&lt;&gt;0),AI4/2,"")</f>
        <v>5</v>
      </c>
      <c r="AJ14" s="4">
        <f>SUM(Z14:AI14)</f>
        <v>40</v>
      </c>
      <c r="AK14" s="6" t="str">
        <f>IF(AND(N(AK4/2),AK4/2&lt;&gt;0),AK4/2,"")</f>
        <v/>
      </c>
      <c r="AL14" s="6" t="str">
        <f>IF(AND(N(AL4/2),AL4/2&lt;&gt;0),AL4/2,"")</f>
        <v/>
      </c>
      <c r="AM14" s="6" t="str">
        <f>IF(AND(N(AM4/2),AM4/2&lt;&gt;0),AM4/2,"")</f>
        <v/>
      </c>
      <c r="AN14" s="6">
        <f>IF(AND(N(AN4/2),AN4/2&lt;&gt;0),AN4/2,"")</f>
        <v>5</v>
      </c>
      <c r="AO14" s="6" t="str">
        <f>IF(AND(N(AO4/2),AO4/2&lt;&gt;0),AO4/2,"")</f>
        <v/>
      </c>
      <c r="AP14" s="6" t="str">
        <f>IF(AND(N(AP4/2),AP4/2&lt;&gt;0),AP4/2,"")</f>
        <v/>
      </c>
      <c r="AQ14" s="6" t="str">
        <f>IF(AND(N(AQ4/2),AQ4/2&lt;&gt;0),AQ4/2,"")</f>
        <v/>
      </c>
      <c r="AR14" s="6" t="str">
        <f>IF(AND(N(AR4/2),AR4/2&lt;&gt;0),AR4/2,"")</f>
        <v/>
      </c>
      <c r="AS14" s="6">
        <f>IF(AND(N(AS4/2),AS4/2&lt;&gt;0),AS4/2,"")</f>
        <v>5</v>
      </c>
      <c r="AT14" s="4">
        <f>SUM(AK14:AS14)</f>
        <v>10</v>
      </c>
      <c r="AU14" s="6" t="str">
        <f>IF(AND(N(AU4/2),AU4/2&lt;&gt;0),AU4/2,"")</f>
        <v/>
      </c>
      <c r="AV14" s="6" t="str">
        <f>IF(AND(N(AV4/2),AV4/2&lt;&gt;0),AV4/2,"")</f>
        <v/>
      </c>
      <c r="AW14" s="6" t="str">
        <f>IF(AND(N(AW4/2),AW4/2&lt;&gt;0),AW4/2,"")</f>
        <v/>
      </c>
      <c r="AX14" s="6" t="str">
        <f>IF(AND(N(AX4/2),AX4/2&lt;&gt;0),AX4/2,"")</f>
        <v/>
      </c>
      <c r="AY14" s="6">
        <f>IF(AND(N(AY4/2),AY4/2&lt;&gt;0),AY4/2,"")</f>
        <v>5</v>
      </c>
      <c r="AZ14" s="6" t="str">
        <f>IF(AND(N(AZ4/2),AZ4/2&lt;&gt;0),AZ4/2,"")</f>
        <v/>
      </c>
      <c r="BA14" s="6" t="str">
        <f>IF(AND(N(BA4/2),BA4/2&lt;&gt;0),BA4/2,"")</f>
        <v/>
      </c>
      <c r="BB14" s="6">
        <f>IF(AND(N(BB4/2),BB4/2&lt;&gt;0),BB4/2,"")</f>
        <v>5</v>
      </c>
      <c r="BC14" s="6" t="str">
        <f>IFERROR(IF(_xlfn.NUMBERVALUE(BC4)&gt;0,5,""),"")</f>
        <v/>
      </c>
      <c r="BD14" s="6" t="str">
        <f>IFERROR(IF(BD4=0,"",IF(BD4&lt;30,2,IF(BD4&lt;50,5,IF(BD4&lt;70,7,10)))),"")</f>
        <v/>
      </c>
      <c r="BE14" s="10"/>
      <c r="BF14" s="10"/>
      <c r="BG14" s="5">
        <f>SUM(AU14:BD14)</f>
        <v>10</v>
      </c>
      <c r="BH14" s="6">
        <f>IFERROR(IF(_xlfn.NUMBERVALUE(BH4)&gt;0,5,""),"")</f>
        <v>5</v>
      </c>
      <c r="BI14" s="6">
        <f>IFERROR(IF(_xlfn.NUMBERVALUE(BI4)&gt;0,5,""),"")</f>
        <v>5</v>
      </c>
      <c r="BJ14" s="6">
        <f>IFERROR(IF(_xlfn.NUMBERVALUE(BJ4)&gt;0,5,""),"")</f>
        <v>5</v>
      </c>
      <c r="BK14" s="6">
        <f>IF(AND(N(BK4/2),BK4/2&lt;&gt;0),BK4/2,"")</f>
        <v>5</v>
      </c>
      <c r="BL14" s="6">
        <f>IF(AND(N(BL4/2),BL4/2&lt;&gt;0),BL4/2,"")</f>
        <v>5</v>
      </c>
      <c r="BM14" s="10"/>
      <c r="BN14" s="10"/>
      <c r="BO14" s="10"/>
      <c r="BP14" s="6" t="str">
        <f>IF(AND(N(BP4/2),BP4/2&lt;&gt;0),BP4/2,"")</f>
        <v/>
      </c>
      <c r="BQ14" s="6">
        <f>IF(AND(N(BQ4/2),BQ4/2&lt;&gt;0),BQ4/2,"")</f>
        <v>5</v>
      </c>
      <c r="BR14" s="6" t="str">
        <f>IF(AND(N(BR4/2),BR4/2&lt;&gt;0),BR4/2,"")</f>
        <v/>
      </c>
      <c r="BS14" s="6">
        <f>IF(AND(N(BS4/2),BS4/2&lt;&gt;0),BS4/2,"")</f>
        <v>5</v>
      </c>
      <c r="BT14" s="6" t="str">
        <f>IF(AND(N(BT4/2),BT4/2&lt;&gt;0),BT4/2,"")</f>
        <v/>
      </c>
      <c r="BU14" s="10"/>
      <c r="BV14" s="10"/>
      <c r="BW14" s="10"/>
      <c r="BX14" s="5">
        <f>SUM(BH14:BL14,BP14:BT14)</f>
        <v>35</v>
      </c>
      <c r="BY14" s="6" t="str">
        <f>IF(AND(N(BY4/2),BY4/2&lt;&gt;0),BY4/2,"")</f>
        <v/>
      </c>
      <c r="BZ14" s="6" t="str">
        <f>IF(AND(N(BZ4/2),BZ4/2&lt;&gt;0),BZ4/2,"")</f>
        <v/>
      </c>
      <c r="CA14" s="6" t="str">
        <f>IF(AND(N(CA4/2),CA4/2&lt;&gt;0),CA4/2,"")</f>
        <v/>
      </c>
      <c r="CB14" s="6" t="str">
        <f>IF(AND(N(CB4/2),CB4/2&lt;&gt;0),CB4/2,"")</f>
        <v/>
      </c>
      <c r="CC14" s="6" t="str">
        <f>IF(AND(N(CC4/2),CC4/2&lt;&gt;0),CC4/2,"")</f>
        <v/>
      </c>
      <c r="CD14" s="6" t="str">
        <f>IF(AND(N(CD4/2),CD4/2&lt;&gt;0),CD4/2,"")</f>
        <v/>
      </c>
      <c r="CE14" s="6">
        <f>IF(AND(N(CE4/2),CE4/2&lt;&gt;0),CE4/2,"")</f>
        <v>5</v>
      </c>
      <c r="CF14" s="6" t="str">
        <f>IF(AND(N(CF4/2),CF4/2&lt;&gt;0),CF4/2,"")</f>
        <v/>
      </c>
      <c r="CG14" s="6" t="str">
        <f>IF(AND(N(CG4/2),CG4/2&lt;&gt;0),CG4/2,"")</f>
        <v/>
      </c>
      <c r="CH14" s="6" t="str">
        <f>IF(AND(N(CH4/2),CH4/2&lt;&gt;0),CH4/2,"")</f>
        <v/>
      </c>
      <c r="CI14" s="5">
        <f>SUM(BY14:CH14)</f>
        <v>5</v>
      </c>
      <c r="CJ14" s="6">
        <f>IF(AND(N(CJ4/2),CJ4/2&lt;&gt;0),CJ4/2,"")</f>
        <v>5</v>
      </c>
      <c r="CK14" s="6">
        <f>IF(AND(N(CK4/2),CK4/2&lt;&gt;0),CK4/2,"")</f>
        <v>5</v>
      </c>
      <c r="CL14" s="6">
        <f>IF(AND(N(CL4/2),CL4/2&lt;&gt;0),CL4/2,"")</f>
        <v>5</v>
      </c>
      <c r="CM14" s="6">
        <f>IFERROR(IF(CM4=0,"",IF(CM4&lt;30,2,IF(CM4&lt;50,5,IF(CM4&lt;70,7,10)))),"")</f>
        <v>10</v>
      </c>
      <c r="CN14" s="5">
        <f>SUM(CJ14:CM14)</f>
        <v>25</v>
      </c>
      <c r="CO14" s="8">
        <f>SUM(Y14,AJ14,AT14,BG14,BX14,CI14,CN14)</f>
        <v>175</v>
      </c>
      <c r="CP14" s="6">
        <f>IFERROR(IF(CP4=0,"",IF(CP4&lt;30,2,IF(CP4&lt;50,5,IF(CP4&lt;70,7,10)))),"")</f>
        <v>2</v>
      </c>
      <c r="CQ14" s="6" t="str">
        <f>IFERROR(IF(CQ4=0,"",IF(CQ4&lt;30,2,IF(CQ4&lt;50,5,IF(CQ4&lt;70,7,10)))),"")</f>
        <v/>
      </c>
      <c r="CR14" s="6" t="str">
        <f>IFERROR(IF(CR4=0,"",IF(CR4&lt;30,2,IF(CR4&lt;50,5,IF(CR4&lt;70,7,10)))),"")</f>
        <v/>
      </c>
      <c r="CS14" s="6">
        <f>IFERROR(IF(CS4=0,"",IF(CS4&lt;30,2,IF(CS4&lt;50,5,IF(CS4&lt;70,7,10)))),"")</f>
        <v>2</v>
      </c>
      <c r="CT14" s="6">
        <f>IFERROR(IF(CT4=0,"",IF(CT4&lt;30,2,IF(CT4&lt;50,5,IF(CT4&lt;70,7,10)))),"")</f>
        <v>2</v>
      </c>
      <c r="CU14" s="6">
        <v>5</v>
      </c>
      <c r="CV14" s="6">
        <v>5</v>
      </c>
      <c r="CY14" s="6">
        <f>IFERROR(IF(CY4=0,"",IF(CY4&lt;30,2,IF(CY4&lt;50,5,IF(CY4&lt;70,7,10)))),"")</f>
        <v>2</v>
      </c>
      <c r="CZ14" s="8">
        <f>SUM(CP14:CY14)</f>
        <v>18</v>
      </c>
      <c r="DA14" s="6">
        <f>IF(DA4*3&gt;15,15,IF(DA4*3=0,"",DA4*3))</f>
        <v>3</v>
      </c>
      <c r="DB14" s="6">
        <f>IF(DB4*2&gt;10,10,IF(DB4*2=0,"",DB4*2))</f>
        <v>2</v>
      </c>
      <c r="DC14" s="6" t="str">
        <f>IF(DC4&gt;5,5,IF(DC4=0,"",DC4))</f>
        <v/>
      </c>
      <c r="DD14" s="6">
        <f>IF(DD4*3&gt;15,15,IF(DD4*3=0,"",DD4*3))</f>
        <v>15</v>
      </c>
      <c r="DE14" s="6">
        <f>IF(DE4*2&gt;10,10,IF(DE4*2=0,"",DE4*2))</f>
        <v>10</v>
      </c>
      <c r="DF14" s="6">
        <f>IF(DF4&gt;5,5,IF(DF4=0,"",DF4))</f>
        <v>5</v>
      </c>
      <c r="DG14" s="6" t="str">
        <f>IF(DG4*3&gt;15,15,IF(DG4*3=0,"",DG4*3))</f>
        <v/>
      </c>
      <c r="DH14" s="6">
        <f>IF(DH4*2&gt;10,10,IF(DH4*2=0,"",DH4*2))</f>
        <v>6</v>
      </c>
      <c r="DI14" s="6" t="str">
        <f>IF(DI4&gt;5,5,IF(DI4=0,"",DI4))</f>
        <v/>
      </c>
      <c r="DJ14" s="6" t="str">
        <f>IF(DJ4*3&gt;15,15,IF(DJ4*3=0,"",DJ4*3))</f>
        <v/>
      </c>
      <c r="DK14" s="6" t="str">
        <f>IF(DK4*2&gt;10,10,IF(DK4*2=0,"",DK4*2))</f>
        <v/>
      </c>
      <c r="DL14" s="6" t="str">
        <f>IF(DL4&gt;5,5,IF(DL4=0,"",DL4))</f>
        <v/>
      </c>
      <c r="DM14" s="6" t="str">
        <f>IF(DM4*3&gt;15,15,IF(DM4*3=0,"",DM4*3))</f>
        <v/>
      </c>
      <c r="DN14" s="6">
        <f>IF(DN4*2&gt;10,10,IF(DN4*2=0,"",DN4*2))</f>
        <v>2</v>
      </c>
      <c r="DO14" s="6">
        <f>IF(DO4&gt;5,5,IF(DO4=0,"",DO4))</f>
        <v>5</v>
      </c>
      <c r="DP14" s="6" t="str">
        <f>IF(DP4*3&gt;15,15,IF(DP4*3=0,"",DP4*3))</f>
        <v/>
      </c>
      <c r="DQ14" s="6" t="str">
        <f>IF(DQ4*2&gt;10,10,IF(DQ4*2=0,"",DQ4*2))</f>
        <v/>
      </c>
      <c r="DR14" s="6" t="str">
        <f>IF(DR4&gt;5,5,IF(DR4=0,"",DR4))</f>
        <v/>
      </c>
      <c r="DT14" s="8">
        <f>SUM(DA14:DS14)</f>
        <v>48</v>
      </c>
      <c r="DU14" s="6">
        <f>IFERROR(IF(DU4=0,"",IF(DU4&lt;30,2,IF(DU4&lt;50,5,IF(DU4&lt;70,7,10)))),"")</f>
        <v>7</v>
      </c>
      <c r="DV14" s="6">
        <f>IFERROR(IF(DV4=0,"",IF(DV4&lt;30,2,IF(DV4&lt;50,5,IF(DV4&lt;70,7,10)))),"")</f>
        <v>2</v>
      </c>
      <c r="DW14" s="6">
        <f>IFERROR(IF(DW4=0,"",IF(DW4&lt;30,2,IF(DW4&lt;50,5,IF(DW4&lt;70,7,10)))),"")</f>
        <v>2</v>
      </c>
      <c r="DX14" s="6">
        <f>IF(DX4*2&gt;10,10,IF(DX4*2=0,"",DX4*2))</f>
        <v>10</v>
      </c>
      <c r="DY14" s="6">
        <f>IF(DY4&gt;0,-5,5)</f>
        <v>5</v>
      </c>
      <c r="DZ14" s="6">
        <f>IFERROR(IF(DZ4=0,"",IF(DZ4&lt;30,2,IF(DZ4&lt;50,5,IF(DZ4&lt;70,7,10)))),"")</f>
        <v>7</v>
      </c>
      <c r="EA14" s="6" t="str">
        <f>IF(AND(N(EA4/2),EA4/2&lt;&gt;0),EA4/2,"")</f>
        <v/>
      </c>
      <c r="EB14" s="6" t="str">
        <f>IF(AND(N(EB4/2),EB4/2&lt;&gt;0),EB4/2,"")</f>
        <v/>
      </c>
      <c r="EC14" s="6" t="str">
        <f>IF(AND(N(EC4/2),EC4/2&lt;&gt;0),EC4/2,"")</f>
        <v/>
      </c>
      <c r="ED14" s="8">
        <f>SUM(DU14:EC14)</f>
        <v>33</v>
      </c>
      <c r="EE14" s="6" t="str">
        <f>IF(AND(N(EE4/2),EE4/2&lt;&gt;0),EE4/2,"")</f>
        <v/>
      </c>
      <c r="EF14" s="6">
        <f>IF(AND(N(EF4/2),EF4/2&lt;&gt;0),EF4/2,"")</f>
        <v>5</v>
      </c>
      <c r="EG14" s="6">
        <v>2</v>
      </c>
      <c r="EH14" s="6" t="str">
        <f>IFERROR(IF(EH4=0,"",IF(EH4&lt;30,2,IF(EH4&lt;50,5,IF(EH4&lt;70,7,10)))),"")</f>
        <v/>
      </c>
      <c r="EI14" s="6" t="str">
        <f>IFERROR(IF(EI4=0,"",IF(EI4&lt;30,2,IF(EI4&lt;50,5,IF(EI4&lt;70,7,10)))),"")</f>
        <v/>
      </c>
      <c r="EJ14" s="6" t="str">
        <f>IFERROR(IF(EJ4=0,"",IF(EJ4&lt;30,2,IF(EJ4&lt;50,5,IF(EJ4&lt;70,7,10)))),"")</f>
        <v/>
      </c>
      <c r="EK14" s="6" t="str">
        <f>IFERROR(IF(EK4=0,"",IF(EK4&lt;30,2,IF(EK4&lt;50,5,IF(EK4&lt;70,7,10)))),"")</f>
        <v/>
      </c>
      <c r="EL14" s="8">
        <f>SUM(EE14:EK14)</f>
        <v>7</v>
      </c>
      <c r="EM14" s="2">
        <f>SUM(EL14,ED14,DT14,CZ14,CO14,N14)</f>
        <v>285</v>
      </c>
    </row>
    <row r="15" spans="1:143" x14ac:dyDescent="0.25">
      <c r="A15" s="6">
        <v>3721</v>
      </c>
      <c r="B15" s="7" t="s">
        <v>127</v>
      </c>
      <c r="C15" s="20" t="s">
        <v>124</v>
      </c>
      <c r="D15" s="6">
        <f>IFERROR(IF(D5=0,"",IF(D5&lt;30,2,IF(D5&lt;50,5,IF(D5&lt;70,7,10)))),"")</f>
        <v>2</v>
      </c>
      <c r="E15" s="6">
        <f>IFERROR(IF(E5=0,"",IF(E5&lt;=1,1,IF(E5&lt;=2,3,IF(E5&lt;=3,5,IF(E5&lt;=4,7,10))))),"")</f>
        <v>10</v>
      </c>
      <c r="F15" s="6" t="str">
        <f>IFERROR(IF(F5=0,"",IF(F5&lt;30,2,IF(F5&lt;50,5,IF(F5&lt;70,7,10)))),"")</f>
        <v/>
      </c>
      <c r="G15" s="6">
        <f>IFERROR(IF(G5=0,"",IF(G5&lt;30,2,IF(G5&lt;50,5,IF(G5&lt;70,7,10)))),"")</f>
        <v>7</v>
      </c>
      <c r="H15" s="6">
        <f>IFERROR(IF(H5=0,"",IF(H5&lt;30,2,IF(H5&lt;50,5,IF(H5&lt;70,7,10)))),"")</f>
        <v>2</v>
      </c>
      <c r="I15" s="6" t="str">
        <f>IFERROR(IF(I5=0,"",IF(I5&lt;30,2,IF(I5&lt;50,5,IF(I5&lt;70,7,10)))),"")</f>
        <v/>
      </c>
      <c r="J15" s="6">
        <f>IFERROR(IF(J5=0,"",IF(J5&lt;30,2,IF(J5&lt;50,5,IF(J5&lt;70,7,10)))),"")</f>
        <v>10</v>
      </c>
      <c r="K15" s="6">
        <f>IFERROR(IF(K5=0,"",IF(K5&lt;30,2,IF(K5&lt;50,5,IF(K5&lt;70,7,10)))),"")</f>
        <v>2</v>
      </c>
      <c r="L15" s="6" t="str">
        <f>IFERROR(IF(L5=0,"",IF(L5&lt;30,2,IF(L5&lt;50,5,IF(L5&lt;70,7,10)))),"")</f>
        <v/>
      </c>
      <c r="M15" s="6">
        <f>IFERROR(IF(M5=0,"",IF(M5&lt;30,2,IF(M5&lt;50,5,IF(M5&lt;70,7,10)))),"")</f>
        <v>2</v>
      </c>
      <c r="N15" s="8">
        <f>SUM(D15:M15)</f>
        <v>35</v>
      </c>
      <c r="O15" s="6">
        <f>IF(AND(N(O5/2),O5/2&lt;&gt;0),O5/2,"")</f>
        <v>5</v>
      </c>
      <c r="P15" s="6">
        <f>IF(AND(N(P5/2),P5/2&lt;&gt;0),P5/2,"")</f>
        <v>5</v>
      </c>
      <c r="Q15" s="6">
        <f>IF(AND(N(Q5/2),Q5/2&lt;&gt;0),Q5/2,"")</f>
        <v>5</v>
      </c>
      <c r="R15" s="6">
        <f>IF(AND(N(R5/2),R5/2&lt;&gt;0),R5/2,"")</f>
        <v>5</v>
      </c>
      <c r="S15" s="6">
        <f>IF(AND(N(S5/2),S5/2&lt;&gt;0),S5/2,"")</f>
        <v>5</v>
      </c>
      <c r="T15" s="6">
        <f>IF(AND(N(T5/2),T5/2&lt;&gt;0),T5/2,"")</f>
        <v>5</v>
      </c>
      <c r="U15" s="6">
        <f>IF(AND(N(U5/2),U5/2&lt;&gt;0),U5/2,"")</f>
        <v>5</v>
      </c>
      <c r="V15" s="6">
        <f>IF(AND(N(V5/2),V5/2&lt;&gt;0),V5/2,"")</f>
        <v>5</v>
      </c>
      <c r="W15" s="6">
        <f>IF(AND(N(W5/2),W5/2&lt;&gt;0),W5/2,"")</f>
        <v>5</v>
      </c>
      <c r="X15" s="6">
        <f>IF(AND(N(X5/2),X5/2&lt;&gt;0),X5/2,"")</f>
        <v>5</v>
      </c>
      <c r="Y15" s="4">
        <f>SUM(O15:X15)</f>
        <v>50</v>
      </c>
      <c r="Z15" s="6">
        <f>IF(AND(N(Z5/2),Z5/2&lt;&gt;0),Z5/2,"")</f>
        <v>5</v>
      </c>
      <c r="AA15" s="6">
        <f>IF(AND(N(AA5/2),AA5/2&lt;&gt;0),AA5/2,"")</f>
        <v>5</v>
      </c>
      <c r="AB15" s="6">
        <f>IF(AND(N(AB5/2),AB5/2&lt;&gt;0),AB5/2,"")</f>
        <v>5</v>
      </c>
      <c r="AC15" s="6">
        <f>IF(AND(N(AC5/2),AC5/2&lt;&gt;0),AC5/2,"")</f>
        <v>5</v>
      </c>
      <c r="AD15" s="6">
        <f>IF(AND(N(AD5/2),AD5/2&lt;&gt;0),AD5/2,"")</f>
        <v>5</v>
      </c>
      <c r="AE15" s="6">
        <f>IF(AND(N(AE5/2),AE5/2&lt;&gt;0),AE5/2,"")</f>
        <v>5</v>
      </c>
      <c r="AF15" s="6" t="str">
        <f>IF(AND(N(AF5/2),AF5/2&lt;&gt;0),AF5/2,"")</f>
        <v/>
      </c>
      <c r="AG15" s="6">
        <f>IF(AND(N(AG5/2),AG5/2&lt;&gt;0),AG5/2,"")</f>
        <v>5</v>
      </c>
      <c r="AH15" s="6">
        <f>IF(AND(N(AH5/2),AH5/2&lt;&gt;0),AH5/2,"")</f>
        <v>5</v>
      </c>
      <c r="AI15" s="6">
        <f>IF(AND(N(AI5/2),AI5/2&lt;&gt;0),AI5/2,"")</f>
        <v>5</v>
      </c>
      <c r="AJ15" s="4">
        <f>SUM(Z15:AI15)</f>
        <v>45</v>
      </c>
      <c r="AK15" s="6" t="str">
        <f>IF(AND(N(AK5/2),AK5/2&lt;&gt;0),AK5/2,"")</f>
        <v/>
      </c>
      <c r="AL15" s="6">
        <f>IF(AND(N(AL5/2),AL5/2&lt;&gt;0),AL5/2,"")</f>
        <v>5</v>
      </c>
      <c r="AM15" s="6">
        <f>IF(AND(N(AM5/2),AM5/2&lt;&gt;0),AM5/2,"")</f>
        <v>5</v>
      </c>
      <c r="AN15" s="6" t="str">
        <f>IF(AND(N(AN5/2),AN5/2&lt;&gt;0),AN5/2,"")</f>
        <v/>
      </c>
      <c r="AO15" s="6" t="str">
        <f>IF(AND(N(AO5/2),AO5/2&lt;&gt;0),AO5/2,"")</f>
        <v/>
      </c>
      <c r="AP15" s="6" t="str">
        <f>IF(AND(N(AP5/2),AP5/2&lt;&gt;0),AP5/2,"")</f>
        <v/>
      </c>
      <c r="AQ15" s="6" t="str">
        <f>IF(AND(N(AQ5/2),AQ5/2&lt;&gt;0),AQ5/2,"")</f>
        <v/>
      </c>
      <c r="AR15" s="6">
        <f>IF(AND(N(AR5/2),AR5/2&lt;&gt;0),AR5/2,"")</f>
        <v>5</v>
      </c>
      <c r="AS15" s="6" t="str">
        <f>IF(AND(N(AS5/2),AS5/2&lt;&gt;0),AS5/2,"")</f>
        <v/>
      </c>
      <c r="AT15" s="4">
        <f>SUM(AK15:AS15)</f>
        <v>15</v>
      </c>
      <c r="AU15" s="6">
        <f>IF(AND(N(AU5/2),AU5/2&lt;&gt;0),AU5/2,"")</f>
        <v>5</v>
      </c>
      <c r="AV15" s="6">
        <f>IF(AND(N(AV5/2),AV5/2&lt;&gt;0),AV5/2,"")</f>
        <v>5</v>
      </c>
      <c r="AW15" s="6">
        <f>IF(AND(N(AW5/2),AW5/2&lt;&gt;0),AW5/2,"")</f>
        <v>5</v>
      </c>
      <c r="AX15" s="6">
        <f>IF(AND(N(AX5/2),AX5/2&lt;&gt;0),AX5/2,"")</f>
        <v>5</v>
      </c>
      <c r="AY15" s="6">
        <f>IF(AND(N(AY5/2),AY5/2&lt;&gt;0),AY5/2,"")</f>
        <v>5</v>
      </c>
      <c r="AZ15" s="6">
        <f>IF(AND(N(AZ5/2),AZ5/2&lt;&gt;0),AZ5/2,"")</f>
        <v>5</v>
      </c>
      <c r="BA15" s="6">
        <f>IF(AND(N(BA5/2),BA5/2&lt;&gt;0),BA5/2,"")</f>
        <v>5</v>
      </c>
      <c r="BB15" s="6">
        <f>IF(AND(N(BB5/2),BB5/2&lt;&gt;0),BB5/2,"")</f>
        <v>5</v>
      </c>
      <c r="BC15" s="6">
        <f>IFERROR(IF(_xlfn.NUMBERVALUE(BC5)&gt;0,5,""),"")</f>
        <v>5</v>
      </c>
      <c r="BD15" s="6" t="str">
        <f>IFERROR(IF(BD5=0,"",IF(BD5&lt;30,2,IF(BD5&lt;50,5,IF(BD5&lt;70,7,10)))),"")</f>
        <v/>
      </c>
      <c r="BE15" s="10"/>
      <c r="BF15" s="10"/>
      <c r="BG15" s="5">
        <f>SUM(AU15:BD15)</f>
        <v>45</v>
      </c>
      <c r="BH15" s="6">
        <f>IFERROR(IF(_xlfn.NUMBERVALUE(BH5)&gt;0,5,""),"")</f>
        <v>5</v>
      </c>
      <c r="BI15" s="6">
        <f>IFERROR(IF(_xlfn.NUMBERVALUE(BI5)&gt;0,5,""),"")</f>
        <v>5</v>
      </c>
      <c r="BJ15" s="6">
        <f>IFERROR(IF(_xlfn.NUMBERVALUE(BJ5)&gt;0,5,""),"")</f>
        <v>5</v>
      </c>
      <c r="BK15" s="6">
        <f>IF(AND(N(BK5/2),BK5/2&lt;&gt;0),BK5/2,"")</f>
        <v>5</v>
      </c>
      <c r="BL15" s="6">
        <f>IF(AND(N(BL5/2),BL5/2&lt;&gt;0),BL5/2,"")</f>
        <v>5</v>
      </c>
      <c r="BM15" s="10"/>
      <c r="BN15" s="10"/>
      <c r="BO15" s="10"/>
      <c r="BP15" s="6">
        <f>IF(AND(N(BP5/2),BP5/2&lt;&gt;0),BP5/2,"")</f>
        <v>5</v>
      </c>
      <c r="BQ15" s="6">
        <f>IF(AND(N(BQ5/2),BQ5/2&lt;&gt;0),BQ5/2,"")</f>
        <v>5</v>
      </c>
      <c r="BR15" s="6" t="str">
        <f>IF(AND(N(BR5/2),BR5/2&lt;&gt;0),BR5/2,"")</f>
        <v/>
      </c>
      <c r="BS15" s="6" t="str">
        <f>IF(AND(N(BS5/2),BS5/2&lt;&gt;0),BS5/2,"")</f>
        <v/>
      </c>
      <c r="BT15" s="6" t="str">
        <f>IF(AND(N(BT5/2),BT5/2&lt;&gt;0),BT5/2,"")</f>
        <v/>
      </c>
      <c r="BU15" s="10"/>
      <c r="BV15" s="10"/>
      <c r="BW15" s="10"/>
      <c r="BX15" s="5">
        <f>SUM(BH15:BL15,BP15:BT15)</f>
        <v>35</v>
      </c>
      <c r="BY15" s="6">
        <f>IF(AND(N(BY5/2),BY5/2&lt;&gt;0),BY5/2,"")</f>
        <v>5</v>
      </c>
      <c r="BZ15" s="6" t="str">
        <f>IF(AND(N(BZ5/2),BZ5/2&lt;&gt;0),BZ5/2,"")</f>
        <v/>
      </c>
      <c r="CA15" s="6" t="str">
        <f>IF(AND(N(CA5/2),CA5/2&lt;&gt;0),CA5/2,"")</f>
        <v/>
      </c>
      <c r="CB15" s="6" t="str">
        <f>IF(AND(N(CB5/2),CB5/2&lt;&gt;0),CB5/2,"")</f>
        <v/>
      </c>
      <c r="CC15" s="6" t="str">
        <f>IF(AND(N(CC5/2),CC5/2&lt;&gt;0),CC5/2,"")</f>
        <v/>
      </c>
      <c r="CD15" s="6" t="str">
        <f>IF(AND(N(CD5/2),CD5/2&lt;&gt;0),CD5/2,"")</f>
        <v/>
      </c>
      <c r="CE15" s="6">
        <f>IF(AND(N(CE5/2),CE5/2&lt;&gt;0),CE5/2,"")</f>
        <v>5</v>
      </c>
      <c r="CF15" s="6">
        <f>IF(AND(N(CF5/2),CF5/2&lt;&gt;0),CF5/2,"")</f>
        <v>5</v>
      </c>
      <c r="CG15" s="6" t="str">
        <f>IF(AND(N(CG5/2),CG5/2&lt;&gt;0),CG5/2,"")</f>
        <v/>
      </c>
      <c r="CH15" s="6" t="str">
        <f>IF(AND(N(CH5/2),CH5/2&lt;&gt;0),CH5/2,"")</f>
        <v/>
      </c>
      <c r="CI15" s="5">
        <f>SUM(BY15:CH15)</f>
        <v>15</v>
      </c>
      <c r="CJ15" s="6">
        <f>IF(AND(N(CJ5/2),CJ5/2&lt;&gt;0),CJ5/2,"")</f>
        <v>5</v>
      </c>
      <c r="CK15" s="6">
        <f>IF(AND(N(CK5/2),CK5/2&lt;&gt;0),CK5/2,"")</f>
        <v>5</v>
      </c>
      <c r="CL15" s="6">
        <f>IF(AND(N(CL5/2),CL5/2&lt;&gt;0),CL5/2,"")</f>
        <v>5</v>
      </c>
      <c r="CM15" s="6" t="str">
        <f>IFERROR(IF(CM5=0,"",IF(CM5&lt;30,2,IF(CM5&lt;50,5,IF(CM5&lt;70,7,10)))),"")</f>
        <v/>
      </c>
      <c r="CN15" s="5">
        <f>SUM(CJ15:CM15)</f>
        <v>15</v>
      </c>
      <c r="CO15" s="8">
        <f>SUM(Y15,AJ15,AT15,BG15,BX15,CI15,CN15)</f>
        <v>220</v>
      </c>
      <c r="CP15" s="6">
        <f>IFERROR(IF(CP5=0,"",IF(CP5&lt;30,2,IF(CP5&lt;50,5,IF(CP5&lt;70,7,10)))),"")</f>
        <v>10</v>
      </c>
      <c r="CQ15" s="6" t="str">
        <f>IFERROR(IF(CQ5=0,"",IF(CQ5&lt;30,2,IF(CQ5&lt;50,5,IF(CQ5&lt;70,7,10)))),"")</f>
        <v/>
      </c>
      <c r="CR15" s="6" t="str">
        <f>IFERROR(IF(CR5=0,"",IF(CR5&lt;30,2,IF(CR5&lt;50,5,IF(CR5&lt;70,7,10)))),"")</f>
        <v/>
      </c>
      <c r="CS15" s="6" t="str">
        <f>IFERROR(IF(CS5=0,"",IF(CS5&lt;30,2,IF(CS5&lt;50,5,IF(CS5&lt;70,7,10)))),"")</f>
        <v/>
      </c>
      <c r="CT15" s="6">
        <f>IFERROR(IF(CT5=0,"",IF(CT5&lt;30,2,IF(CT5&lt;50,5,IF(CT5&lt;70,7,10)))),"")</f>
        <v>2</v>
      </c>
      <c r="CU15" s="6">
        <v>5</v>
      </c>
      <c r="CV15" s="6">
        <v>5</v>
      </c>
      <c r="CW15" s="6">
        <v>5</v>
      </c>
      <c r="CY15" s="6">
        <f>IFERROR(IF(CY5=0,"",IF(CY5&lt;30,2,IF(CY5&lt;50,5,IF(CY5&lt;70,7,10)))),"")</f>
        <v>2</v>
      </c>
      <c r="CZ15" s="8">
        <f>SUM(CP15:CY15)</f>
        <v>29</v>
      </c>
      <c r="DA15" s="6" t="str">
        <f>IF(DA5*3&gt;15,15,IF(DA5*3=0,"",DA5*3))</f>
        <v/>
      </c>
      <c r="DB15" s="6" t="str">
        <f>IF(DB5*2&gt;10,10,IF(DB5*2=0,"",DB5*2))</f>
        <v/>
      </c>
      <c r="DC15" s="6" t="str">
        <f>IF(DC5&gt;5,5,IF(DC5=0,"",DC5))</f>
        <v/>
      </c>
      <c r="DD15" s="6" t="str">
        <f>IF(DD5*3&gt;15,15,IF(DD5*3=0,"",DD5*3))</f>
        <v/>
      </c>
      <c r="DE15" s="6" t="str">
        <f>IF(DE5*2&gt;10,10,IF(DE5*2=0,"",DE5*2))</f>
        <v/>
      </c>
      <c r="DF15" s="6" t="str">
        <f>IF(DF5&gt;5,5,IF(DF5=0,"",DF5))</f>
        <v/>
      </c>
      <c r="DG15" s="6">
        <f>IF(DG5*3&gt;15,15,IF(DG5*3=0,"",DG5*3))</f>
        <v>12</v>
      </c>
      <c r="DH15" s="6">
        <f>IF(DH5*2&gt;10,10,IF(DH5*2=0,"",DH5*2))</f>
        <v>10</v>
      </c>
      <c r="DI15" s="6">
        <f>IF(DI5&gt;5,5,IF(DI5=0,"",DI5))</f>
        <v>5</v>
      </c>
      <c r="DJ15" s="6" t="str">
        <f>IF(DJ5*3&gt;15,15,IF(DJ5*3=0,"",DJ5*3))</f>
        <v/>
      </c>
      <c r="DK15" s="6" t="str">
        <f>IF(DK5*2&gt;10,10,IF(DK5*2=0,"",DK5*2))</f>
        <v/>
      </c>
      <c r="DL15" s="6" t="str">
        <f>IF(DL5&gt;5,5,IF(DL5=0,"",DL5))</f>
        <v/>
      </c>
      <c r="DM15" s="6">
        <f>IF(DM5*3&gt;15,15,IF(DM5*3=0,"",DM5*3))</f>
        <v>12</v>
      </c>
      <c r="DN15" s="6">
        <f>IF(DN5*2&gt;10,10,IF(DN5*2=0,"",DN5*2))</f>
        <v>6</v>
      </c>
      <c r="DO15" s="6">
        <f>IF(DO5&gt;5,5,IF(DO5=0,"",DO5))</f>
        <v>5</v>
      </c>
      <c r="DP15" s="6">
        <f>IF(DP5*3&gt;15,15,IF(DP5*3=0,"",DP5*3))</f>
        <v>6</v>
      </c>
      <c r="DQ15" s="6">
        <f>IF(DQ5*2&gt;10,10,IF(DQ5*2=0,"",DQ5*2))</f>
        <v>4</v>
      </c>
      <c r="DR15" s="6">
        <f>IF(DR5&gt;5,5,IF(DR5=0,"",DR5))</f>
        <v>5</v>
      </c>
      <c r="DT15" s="8">
        <f>SUM(DA15:DS15)</f>
        <v>65</v>
      </c>
      <c r="DU15" s="6">
        <f>IFERROR(IF(DU5=0,"",IF(DU5&lt;30,2,IF(DU5&lt;50,5,IF(DU5&lt;70,7,10)))),"")</f>
        <v>7</v>
      </c>
      <c r="DV15" s="6">
        <f>IFERROR(IF(DV5=0,"",IF(DV5&lt;30,2,IF(DV5&lt;50,5,IF(DV5&lt;70,7,10)))),"")</f>
        <v>2</v>
      </c>
      <c r="DW15" s="6" t="str">
        <f>IFERROR(IF(DW5=0,"",IF(DW5&lt;30,2,IF(DW5&lt;50,5,IF(DW5&lt;70,7,10)))),"")</f>
        <v/>
      </c>
      <c r="DX15" s="6">
        <f>IF(DX5*2&gt;10,10,IF(DX5*2=0,"",DX5*2))</f>
        <v>10</v>
      </c>
      <c r="DY15" s="6">
        <f>IF(DY5&gt;0,-5,5)</f>
        <v>-5</v>
      </c>
      <c r="DZ15" s="6">
        <f>IFERROR(IF(DZ5=0,"",IF(DZ5&lt;30,2,IF(DZ5&lt;50,5,IF(DZ5&lt;70,7,10)))),"")</f>
        <v>5</v>
      </c>
      <c r="EA15" s="6" t="str">
        <f>IF(AND(N(EA5/2),EA5/2&lt;&gt;0),EA5/2,"")</f>
        <v/>
      </c>
      <c r="EB15" s="6">
        <f>IF(AND(N(EB5/2),EB5/2&lt;&gt;0),EB5/2,"")</f>
        <v>5</v>
      </c>
      <c r="EC15" s="6" t="str">
        <f>IF(AND(N(EC5/2),EC5/2&lt;&gt;0),EC5/2,"")</f>
        <v/>
      </c>
      <c r="ED15" s="8">
        <f>SUM(DU15:EC15)</f>
        <v>24</v>
      </c>
      <c r="EE15" s="6" t="str">
        <f>IF(AND(N(EE5/2),EE5/2&lt;&gt;0),EE5/2,"")</f>
        <v/>
      </c>
      <c r="EF15" s="6">
        <f>IF(AND(N(EF5/2),EF5/2&lt;&gt;0),EF5/2,"")</f>
        <v>5</v>
      </c>
      <c r="EG15" s="6">
        <v>5</v>
      </c>
      <c r="EH15" s="6" t="str">
        <f>IFERROR(IF(EH5=0,"",IF(EH5&lt;30,2,IF(EH5&lt;50,5,IF(EH5&lt;70,7,10)))),"")</f>
        <v/>
      </c>
      <c r="EI15" s="6" t="str">
        <f>IFERROR(IF(EI5=0,"",IF(EI5&lt;30,2,IF(EI5&lt;50,5,IF(EI5&lt;70,7,10)))),"")</f>
        <v/>
      </c>
      <c r="EJ15" s="6" t="str">
        <f>IFERROR(IF(EJ5=0,"",IF(EJ5&lt;30,2,IF(EJ5&lt;50,5,IF(EJ5&lt;70,7,10)))),"")</f>
        <v/>
      </c>
      <c r="EK15" s="6" t="str">
        <f>IFERROR(IF(EK5=0,"",IF(EK5&lt;30,2,IF(EK5&lt;50,5,IF(EK5&lt;70,7,10)))),"")</f>
        <v/>
      </c>
      <c r="EL15" s="8">
        <f>SUM(EE15:EK15)</f>
        <v>10</v>
      </c>
      <c r="EM15" s="2">
        <f>SUM(EL15,ED15,DT15,CZ15,CO15,N15)</f>
        <v>383</v>
      </c>
    </row>
    <row r="16" spans="1:143" x14ac:dyDescent="0.25">
      <c r="A16" s="6">
        <v>3719</v>
      </c>
      <c r="B16" s="7" t="s">
        <v>128</v>
      </c>
      <c r="C16" s="20" t="s">
        <v>122</v>
      </c>
      <c r="D16" s="6">
        <f>IFERROR(IF(D6=0,"",IF(D6&lt;30,2,IF(D6&lt;50,5,IF(D6&lt;70,7,10)))),"")</f>
        <v>2</v>
      </c>
      <c r="E16" s="6">
        <f>IFERROR(IF(E6=0,"",IF(E6&lt;=1,1,IF(E6&lt;=2,3,IF(E6&lt;=3,5,IF(E6&lt;=4,7,10))))),"")</f>
        <v>1</v>
      </c>
      <c r="F16" s="6" t="str">
        <f>IFERROR(IF(F6=0,"",IF(F6&lt;30,2,IF(F6&lt;50,5,IF(F6&lt;70,7,10)))),"")</f>
        <v/>
      </c>
      <c r="G16" s="6">
        <f>IFERROR(IF(G6=0,"",IF(G6&lt;30,2,IF(G6&lt;50,5,IF(G6&lt;70,7,10)))),"")</f>
        <v>7</v>
      </c>
      <c r="H16" s="6" t="str">
        <f>IFERROR(IF(H6=0,"",IF(H6&lt;30,2,IF(H6&lt;50,5,IF(H6&lt;70,7,10)))),"")</f>
        <v/>
      </c>
      <c r="I16" s="6">
        <f>IFERROR(IF(I6=0,"",IF(I6&lt;30,2,IF(I6&lt;50,5,IF(I6&lt;70,7,10)))),"")</f>
        <v>2</v>
      </c>
      <c r="J16" s="6">
        <f>IFERROR(IF(J6=0,"",IF(J6&lt;30,2,IF(J6&lt;50,5,IF(J6&lt;70,7,10)))),"")</f>
        <v>10</v>
      </c>
      <c r="K16" s="6" t="str">
        <f>IFERROR(IF(K6=0,"",IF(K6&lt;30,2,IF(K6&lt;50,5,IF(K6&lt;70,7,10)))),"")</f>
        <v/>
      </c>
      <c r="L16" s="6" t="str">
        <f>IFERROR(IF(L6=0,"",IF(L6&lt;30,2,IF(L6&lt;50,5,IF(L6&lt;70,7,10)))),"")</f>
        <v/>
      </c>
      <c r="M16" s="6" t="str">
        <f>IFERROR(IF(M6=0,"",IF(M6&lt;30,2,IF(M6&lt;50,5,IF(M6&lt;70,7,10)))),"")</f>
        <v/>
      </c>
      <c r="N16" s="8">
        <f>SUM(D16:M16)</f>
        <v>22</v>
      </c>
      <c r="O16" s="6">
        <f>IF(AND(N(O6/2),O6/2&lt;&gt;0),O6/2,"")</f>
        <v>5</v>
      </c>
      <c r="P16" s="6">
        <f>IF(AND(N(P6/2),P6/2&lt;&gt;0),P6/2,"")</f>
        <v>5</v>
      </c>
      <c r="Q16" s="6">
        <f>IF(AND(N(Q6/2),Q6/2&lt;&gt;0),Q6/2,"")</f>
        <v>5</v>
      </c>
      <c r="R16" s="6">
        <f>IF(AND(N(R6/2),R6/2&lt;&gt;0),R6/2,"")</f>
        <v>5</v>
      </c>
      <c r="S16" s="6">
        <f>IF(AND(N(S6/2),S6/2&lt;&gt;0),S6/2,"")</f>
        <v>5</v>
      </c>
      <c r="T16" s="6">
        <f>IF(AND(N(T6/2),T6/2&lt;&gt;0),T6/2,"")</f>
        <v>5</v>
      </c>
      <c r="U16" s="6">
        <f>IF(AND(N(U6/2),U6/2&lt;&gt;0),U6/2,"")</f>
        <v>5</v>
      </c>
      <c r="V16" s="6">
        <f>IF(AND(N(V6/2),V6/2&lt;&gt;0),V6/2,"")</f>
        <v>5</v>
      </c>
      <c r="W16" s="6">
        <f>IF(AND(N(W6/2),W6/2&lt;&gt;0),W6/2,"")</f>
        <v>5</v>
      </c>
      <c r="X16" s="6">
        <f>IF(AND(N(X6/2),X6/2&lt;&gt;0),X6/2,"")</f>
        <v>5</v>
      </c>
      <c r="Y16" s="4">
        <f>SUM(O16:X16)</f>
        <v>50</v>
      </c>
      <c r="Z16" s="6">
        <f>IF(AND(N(Z6/2),Z6/2&lt;&gt;0),Z6/2,"")</f>
        <v>5</v>
      </c>
      <c r="AA16" s="6">
        <f>IF(AND(N(AA6/2),AA6/2&lt;&gt;0),AA6/2,"")</f>
        <v>5</v>
      </c>
      <c r="AB16" s="6">
        <f>IF(AND(N(AB6/2),AB6/2&lt;&gt;0),AB6/2,"")</f>
        <v>5</v>
      </c>
      <c r="AC16" s="6">
        <f>IF(AND(N(AC6/2),AC6/2&lt;&gt;0),AC6/2,"")</f>
        <v>5</v>
      </c>
      <c r="AD16" s="6" t="str">
        <f>IF(AND(N(AD6/2),AD6/2&lt;&gt;0),AD6/2,"")</f>
        <v/>
      </c>
      <c r="AE16" s="6">
        <f>IF(AND(N(AE6/2),AE6/2&lt;&gt;0),AE6/2,"")</f>
        <v>5</v>
      </c>
      <c r="AF16" s="6" t="str">
        <f>IF(AND(N(AF6/2),AF6/2&lt;&gt;0),AF6/2,"")</f>
        <v/>
      </c>
      <c r="AG16" s="6">
        <f>IF(AND(N(AG6/2),AG6/2&lt;&gt;0),AG6/2,"")</f>
        <v>5</v>
      </c>
      <c r="AH16" s="6">
        <f>IF(AND(N(AH6/2),AH6/2&lt;&gt;0),AH6/2,"")</f>
        <v>5</v>
      </c>
      <c r="AI16" s="6">
        <f>IF(AND(N(AI6/2),AI6/2&lt;&gt;0),AI6/2,"")</f>
        <v>5</v>
      </c>
      <c r="AJ16" s="4">
        <f>SUM(Z16:AI16)</f>
        <v>40</v>
      </c>
      <c r="AK16" s="6" t="str">
        <f>IF(AND(N(AK6/2),AK6/2&lt;&gt;0),AK6/2,"")</f>
        <v/>
      </c>
      <c r="AL16" s="6" t="str">
        <f>IF(AND(N(AL6/2),AL6/2&lt;&gt;0),AL6/2,"")</f>
        <v/>
      </c>
      <c r="AM16" s="6">
        <f>IF(AND(N(AM6/2),AM6/2&lt;&gt;0),AM6/2,"")</f>
        <v>5</v>
      </c>
      <c r="AN16" s="6">
        <f>IF(AND(N(AN6/2),AN6/2&lt;&gt;0),AN6/2,"")</f>
        <v>5</v>
      </c>
      <c r="AO16" s="6" t="str">
        <f>IF(AND(N(AO6/2),AO6/2&lt;&gt;0),AO6/2,"")</f>
        <v/>
      </c>
      <c r="AP16" s="6" t="str">
        <f>IF(AND(N(AP6/2),AP6/2&lt;&gt;0),AP6/2,"")</f>
        <v/>
      </c>
      <c r="AQ16" s="6">
        <f>IF(AND(N(AQ6/2),AQ6/2&lt;&gt;0),AQ6/2,"")</f>
        <v>5</v>
      </c>
      <c r="AR16" s="6">
        <f>IF(AND(N(AR6/2),AR6/2&lt;&gt;0),AR6/2,"")</f>
        <v>5</v>
      </c>
      <c r="AS16" s="6" t="str">
        <f>IF(AND(N(AS6/2),AS6/2&lt;&gt;0),AS6/2,"")</f>
        <v/>
      </c>
      <c r="AT16" s="4">
        <f>SUM(AK16:AS16)</f>
        <v>20</v>
      </c>
      <c r="AU16" s="6">
        <f>IF(AND(N(AU6/2),AU6/2&lt;&gt;0),AU6/2,"")</f>
        <v>5</v>
      </c>
      <c r="AV16" s="6">
        <f>IF(AND(N(AV6/2),AV6/2&lt;&gt;0),AV6/2,"")</f>
        <v>5</v>
      </c>
      <c r="AW16" s="6" t="str">
        <f>IF(AND(N(AW6/2),AW6/2&lt;&gt;0),AW6/2,"")</f>
        <v/>
      </c>
      <c r="AX16" s="6">
        <f>IF(AND(N(AX6/2),AX6/2&lt;&gt;0),AX6/2,"")</f>
        <v>5</v>
      </c>
      <c r="AY16" s="6">
        <f>IF(AND(N(AY6/2),AY6/2&lt;&gt;0),AY6/2,"")</f>
        <v>5</v>
      </c>
      <c r="AZ16" s="6" t="str">
        <f>IF(AND(N(AZ6/2),AZ6/2&lt;&gt;0),AZ6/2,"")</f>
        <v/>
      </c>
      <c r="BA16" s="6">
        <f>IF(AND(N(BA6/2),BA6/2&lt;&gt;0),BA6/2,"")</f>
        <v>5</v>
      </c>
      <c r="BB16" s="6">
        <f>IF(AND(N(BB6/2),BB6/2&lt;&gt;0),BB6/2,"")</f>
        <v>5</v>
      </c>
      <c r="BC16" s="6">
        <f>IFERROR(IF(_xlfn.NUMBERVALUE(BC6)&gt;0,5,""),"")</f>
        <v>5</v>
      </c>
      <c r="BD16" s="6">
        <f>IFERROR(IF(BD6=0,"",IF(BD6&lt;30,2,IF(BD6&lt;50,5,IF(BD6&lt;70,7,10)))),"")</f>
        <v>10</v>
      </c>
      <c r="BE16" s="10"/>
      <c r="BF16" s="10"/>
      <c r="BG16" s="5">
        <f>SUM(AU16:BD16)</f>
        <v>45</v>
      </c>
      <c r="BH16" s="6">
        <f>IFERROR(IF(_xlfn.NUMBERVALUE(BH6)&gt;0,5,""),"")</f>
        <v>5</v>
      </c>
      <c r="BI16" s="6">
        <f>IFERROR(IF(_xlfn.NUMBERVALUE(BI6)&gt;0,5,""),"")</f>
        <v>5</v>
      </c>
      <c r="BJ16" s="6">
        <f>IFERROR(IF(_xlfn.NUMBERVALUE(BJ6)&gt;0,5,""),"")</f>
        <v>5</v>
      </c>
      <c r="BK16" s="6">
        <f>IF(AND(N(BK6/2),BK6/2&lt;&gt;0),BK6/2,"")</f>
        <v>5</v>
      </c>
      <c r="BL16" s="6">
        <f>IF(AND(N(BL6/2),BL6/2&lt;&gt;0),BL6/2,"")</f>
        <v>5</v>
      </c>
      <c r="BM16" s="10"/>
      <c r="BN16" s="10"/>
      <c r="BO16" s="10"/>
      <c r="BP16" s="6">
        <f>IF(AND(N(BP6/2),BP6/2&lt;&gt;0),BP6/2,"")</f>
        <v>5</v>
      </c>
      <c r="BQ16" s="6" t="str">
        <f>IF(AND(N(BQ6/2),BQ6/2&lt;&gt;0),BQ6/2,"")</f>
        <v/>
      </c>
      <c r="BR16" s="6">
        <f>IF(AND(N(BR6/2),BR6/2&lt;&gt;0),BR6/2,"")</f>
        <v>5</v>
      </c>
      <c r="BS16" s="6" t="str">
        <f>IF(AND(N(BS6/2),BS6/2&lt;&gt;0),BS6/2,"")</f>
        <v/>
      </c>
      <c r="BT16" s="6" t="str">
        <f>IF(AND(N(BT6/2),BT6/2&lt;&gt;0),BT6/2,"")</f>
        <v/>
      </c>
      <c r="BU16" s="10"/>
      <c r="BV16" s="10"/>
      <c r="BW16" s="10"/>
      <c r="BX16" s="5">
        <f>SUM(BH16:BL16,BP16:BT16)</f>
        <v>35</v>
      </c>
      <c r="BY16" s="6">
        <f>IF(AND(N(BY6/2),BY6/2&lt;&gt;0),BY6/2,"")</f>
        <v>5</v>
      </c>
      <c r="BZ16" s="6">
        <f>IF(AND(N(BZ6/2),BZ6/2&lt;&gt;0),BZ6/2,"")</f>
        <v>5</v>
      </c>
      <c r="CA16" s="6" t="str">
        <f>IF(AND(N(CA6/2),CA6/2&lt;&gt;0),CA6/2,"")</f>
        <v/>
      </c>
      <c r="CB16" s="6">
        <f>IF(AND(N(CB6/2),CB6/2&lt;&gt;0),CB6/2,"")</f>
        <v>5</v>
      </c>
      <c r="CC16" s="6">
        <f>IF(AND(N(CC6/2),CC6/2&lt;&gt;0),CC6/2,"")</f>
        <v>5</v>
      </c>
      <c r="CD16" s="6" t="str">
        <f>IF(AND(N(CD6/2),CD6/2&lt;&gt;0),CD6/2,"")</f>
        <v/>
      </c>
      <c r="CE16" s="6">
        <f>IF(AND(N(CE6/2),CE6/2&lt;&gt;0),CE6/2,"")</f>
        <v>5</v>
      </c>
      <c r="CF16" s="6">
        <f>IF(AND(N(CF6/2),CF6/2&lt;&gt;0),CF6/2,"")</f>
        <v>5</v>
      </c>
      <c r="CG16" s="6">
        <f>IF(AND(N(CG6/2),CG6/2&lt;&gt;0),CG6/2,"")</f>
        <v>5</v>
      </c>
      <c r="CH16" s="6" t="str">
        <f>IF(AND(N(CH6/2),CH6/2&lt;&gt;0),CH6/2,"")</f>
        <v/>
      </c>
      <c r="CI16" s="5">
        <f>SUM(BY16:CH16)</f>
        <v>35</v>
      </c>
      <c r="CJ16" s="6">
        <f>IF(AND(N(CJ6/2),CJ6/2&lt;&gt;0),CJ6/2,"")</f>
        <v>5</v>
      </c>
      <c r="CK16" s="6">
        <f>IF(AND(N(CK6/2),CK6/2&lt;&gt;0),CK6/2,"")</f>
        <v>5</v>
      </c>
      <c r="CL16" s="6">
        <f>IF(AND(N(CL6/2),CL6/2&lt;&gt;0),CL6/2,"")</f>
        <v>5</v>
      </c>
      <c r="CM16" s="6">
        <f>IFERROR(IF(CM6=0,"",IF(CM6&lt;30,2,IF(CM6&lt;50,5,IF(CM6&lt;70,7,10)))),"")</f>
        <v>7</v>
      </c>
      <c r="CN16" s="5">
        <f>SUM(CJ16:CM16)</f>
        <v>22</v>
      </c>
      <c r="CO16" s="8">
        <f>SUM(Y16,AJ16,AT16,BG16,BX16,CI16,CN16)</f>
        <v>247</v>
      </c>
      <c r="CP16" s="6">
        <f>IFERROR(IF(CP6=0,"",IF(CP6&lt;30,2,IF(CP6&lt;50,5,IF(CP6&lt;70,7,10)))),"")</f>
        <v>10</v>
      </c>
      <c r="CQ16" s="6" t="str">
        <f>IFERROR(IF(CQ6=0,"",IF(CQ6&lt;30,2,IF(CQ6&lt;50,5,IF(CQ6&lt;70,7,10)))),"")</f>
        <v/>
      </c>
      <c r="CR16" s="6" t="str">
        <f>IFERROR(IF(CR6=0,"",IF(CR6&lt;30,2,IF(CR6&lt;50,5,IF(CR6&lt;70,7,10)))),"")</f>
        <v/>
      </c>
      <c r="CS16" s="6" t="str">
        <f>IFERROR(IF(CS6=0,"",IF(CS6&lt;30,2,IF(CS6&lt;50,5,IF(CS6&lt;70,7,10)))),"")</f>
        <v/>
      </c>
      <c r="CT16" s="6">
        <f>IFERROR(IF(CT6=0,"",IF(CT6&lt;30,2,IF(CT6&lt;50,5,IF(CT6&lt;70,7,10)))),"")</f>
        <v>2</v>
      </c>
      <c r="CU16" s="6">
        <v>5</v>
      </c>
      <c r="CV16" s="6">
        <v>5</v>
      </c>
      <c r="CW16" s="6">
        <v>5</v>
      </c>
      <c r="CX16" s="6">
        <v>5</v>
      </c>
      <c r="CY16" s="6" t="str">
        <f>IFERROR(IF(CY6=0,"",IF(CY6&lt;30,2,IF(CY6&lt;50,5,IF(CY6&lt;70,7,10)))),"")</f>
        <v/>
      </c>
      <c r="CZ16" s="8">
        <f>SUM(CP16:CY16)</f>
        <v>32</v>
      </c>
      <c r="DA16" s="6" t="str">
        <f>IF(DA6*3&gt;15,15,IF(DA6*3=0,"",DA6*3))</f>
        <v/>
      </c>
      <c r="DB16" s="6" t="str">
        <f>IF(DB6*2&gt;10,10,IF(DB6*2=0,"",DB6*2))</f>
        <v/>
      </c>
      <c r="DC16" s="6" t="str">
        <f>IF(DC6&gt;5,5,IF(DC6=0,"",DC6))</f>
        <v/>
      </c>
      <c r="DD16" s="6">
        <f>IF(DD6*3&gt;15,15,IF(DD6*3=0,"",DD6*3))</f>
        <v>15</v>
      </c>
      <c r="DE16" s="6">
        <f>IF(DE6*2&gt;10,10,IF(DE6*2=0,"",DE6*2))</f>
        <v>10</v>
      </c>
      <c r="DF16" s="6">
        <f>IF(DF6&gt;5,5,IF(DF6=0,"",DF6))</f>
        <v>5</v>
      </c>
      <c r="DG16" s="6" t="str">
        <f>IF(DG6*3&gt;15,15,IF(DG6*3=0,"",DG6*3))</f>
        <v/>
      </c>
      <c r="DH16" s="6">
        <f>IF(DH6*2&gt;10,10,IF(DH6*2=0,"",DH6*2))</f>
        <v>10</v>
      </c>
      <c r="DI16" s="6">
        <f>IF(DI6&gt;5,5,IF(DI6=0,"",DI6))</f>
        <v>5</v>
      </c>
      <c r="DJ16" s="6" t="str">
        <f>IF(DJ6*3&gt;15,15,IF(DJ6*3=0,"",DJ6*3))</f>
        <v/>
      </c>
      <c r="DK16" s="6" t="str">
        <f>IF(DK6*2&gt;10,10,IF(DK6*2=0,"",DK6*2))</f>
        <v/>
      </c>
      <c r="DL16" s="6" t="str">
        <f>IF(DL6&gt;5,5,IF(DL6=0,"",DL6))</f>
        <v/>
      </c>
      <c r="DM16" s="6">
        <f>IF(DM6*3&gt;15,15,IF(DM6*3=0,"",DM6*3))</f>
        <v>6</v>
      </c>
      <c r="DN16" s="6">
        <f>IF(DN6*2&gt;10,10,IF(DN6*2=0,"",DN6*2))</f>
        <v>4</v>
      </c>
      <c r="DO16" s="6">
        <f>IF(DO6&gt;5,5,IF(DO6=0,"",DO6))</f>
        <v>5</v>
      </c>
      <c r="DP16" s="6" t="str">
        <f>IF(DP6*3&gt;15,15,IF(DP6*3=0,"",DP6*3))</f>
        <v/>
      </c>
      <c r="DQ16" s="6" t="str">
        <f>IF(DQ6*2&gt;10,10,IF(DQ6*2=0,"",DQ6*2))</f>
        <v/>
      </c>
      <c r="DR16" s="6" t="str">
        <f>IF(DR6&gt;5,5,IF(DR6=0,"",DR6))</f>
        <v/>
      </c>
      <c r="DT16" s="8">
        <f>SUM(DA16:DS16)</f>
        <v>60</v>
      </c>
      <c r="DU16" s="6">
        <f>IFERROR(IF(DU6=0,"",IF(DU6&lt;30,2,IF(DU6&lt;50,5,IF(DU6&lt;70,7,10)))),"")</f>
        <v>10</v>
      </c>
      <c r="DV16" s="6">
        <f>IFERROR(IF(DV6=0,"",IF(DV6&lt;30,2,IF(DV6&lt;50,5,IF(DV6&lt;70,7,10)))),"")</f>
        <v>2</v>
      </c>
      <c r="DW16" s="6">
        <f>IFERROR(IF(DW6=0,"",IF(DW6&lt;30,2,IF(DW6&lt;50,5,IF(DW6&lt;70,7,10)))),"")</f>
        <v>5</v>
      </c>
      <c r="DX16" s="6">
        <f>IF(DX6*2&gt;10,10,IF(DX6*2=0,"",DX6*2))</f>
        <v>8</v>
      </c>
      <c r="DY16" s="6">
        <f>IF(DY6&gt;0,-5,5)</f>
        <v>5</v>
      </c>
      <c r="DZ16" s="6">
        <f>IFERROR(IF(DZ6=0,"",IF(DZ6&lt;30,2,IF(DZ6&lt;50,5,IF(DZ6&lt;70,7,10)))),"")</f>
        <v>5</v>
      </c>
      <c r="EA16" s="6" t="str">
        <f>IF(AND(N(EA6/2),EA6/2&lt;&gt;0),EA6/2,"")</f>
        <v/>
      </c>
      <c r="EB16" s="6">
        <f>IF(AND(N(EB6/2),EB6/2&lt;&gt;0),EB6/2,"")</f>
        <v>5</v>
      </c>
      <c r="EC16" s="6" t="str">
        <f>IF(AND(N(EC6/2),EC6/2&lt;&gt;0),EC6/2,"")</f>
        <v/>
      </c>
      <c r="ED16" s="8">
        <f>SUM(DU16:EC16)</f>
        <v>40</v>
      </c>
      <c r="EE16" s="6">
        <f>IF(AND(N(EE6/2),EE6/2&lt;&gt;0),EE6/2,"")</f>
        <v>5</v>
      </c>
      <c r="EF16" s="6">
        <f>IF(AND(N(EF6/2),EF6/2&lt;&gt;0),EF6/2,"")</f>
        <v>5</v>
      </c>
      <c r="EG16" s="6">
        <v>5</v>
      </c>
      <c r="EH16" s="6" t="str">
        <f>IFERROR(IF(EH6=0,"",IF(EH6&lt;30,2,IF(EH6&lt;50,5,IF(EH6&lt;70,7,10)))),"")</f>
        <v/>
      </c>
      <c r="EI16" s="6" t="str">
        <f>IFERROR(IF(EI6=0,"",IF(EI6&lt;30,2,IF(EI6&lt;50,5,IF(EI6&lt;70,7,10)))),"")</f>
        <v/>
      </c>
      <c r="EJ16" s="6" t="str">
        <f>IFERROR(IF(EJ6=0,"",IF(EJ6&lt;30,2,IF(EJ6&lt;50,5,IF(EJ6&lt;70,7,10)))),"")</f>
        <v/>
      </c>
      <c r="EK16" s="6" t="str">
        <f>IFERROR(IF(EK6=0,"",IF(EK6&lt;30,2,IF(EK6&lt;50,5,IF(EK6&lt;70,7,10)))),"")</f>
        <v/>
      </c>
      <c r="EL16" s="8">
        <f>SUM(EE16:EK16)</f>
        <v>15</v>
      </c>
      <c r="EM16" s="2">
        <f>SUM(EL16,ED16,DT16,CZ16,CO16,N16)</f>
        <v>416</v>
      </c>
    </row>
    <row r="17" spans="1:143" x14ac:dyDescent="0.25">
      <c r="A17" s="6">
        <v>3720</v>
      </c>
      <c r="B17" s="7" t="s">
        <v>129</v>
      </c>
      <c r="C17" s="20" t="s">
        <v>123</v>
      </c>
      <c r="D17" s="6">
        <f>IFERROR(IF(D7=0,"",IF(D7&lt;30,2,IF(D7&lt;50,5,IF(D7&lt;70,7,10)))),"")</f>
        <v>2</v>
      </c>
      <c r="E17" s="6">
        <f>IFERROR(IF(E7=0,"",IF(E7&lt;=1,1,IF(E7&lt;=2,3,IF(E7&lt;=3,5,IF(E7&lt;=4,7,10))))),"")</f>
        <v>7</v>
      </c>
      <c r="F17" s="6">
        <f>IFERROR(IF(F7=0,"",IF(F7&lt;30,2,IF(F7&lt;50,5,IF(F7&lt;70,7,10)))),"")</f>
        <v>2</v>
      </c>
      <c r="G17" s="6">
        <f>IFERROR(IF(G7=0,"",IF(G7&lt;30,2,IF(G7&lt;50,5,IF(G7&lt;70,7,10)))),"")</f>
        <v>5</v>
      </c>
      <c r="H17" s="6">
        <f>IFERROR(IF(H7=0,"",IF(H7&lt;30,2,IF(H7&lt;50,5,IF(H7&lt;70,7,10)))),"")</f>
        <v>2</v>
      </c>
      <c r="I17" s="6">
        <f>IFERROR(IF(I7=0,"",IF(I7&lt;30,2,IF(I7&lt;50,5,IF(I7&lt;70,7,10)))),"")</f>
        <v>2</v>
      </c>
      <c r="J17" s="6">
        <f>IFERROR(IF(J7=0,"",IF(J7&lt;30,2,IF(J7&lt;50,5,IF(J7&lt;70,7,10)))),"")</f>
        <v>10</v>
      </c>
      <c r="K17" s="6">
        <f>IFERROR(IF(K7=0,"",IF(K7&lt;30,2,IF(K7&lt;50,5,IF(K7&lt;70,7,10)))),"")</f>
        <v>2</v>
      </c>
      <c r="L17" s="6" t="str">
        <f>IFERROR(IF(L7=0,"",IF(L7&lt;30,2,IF(L7&lt;50,5,IF(L7&lt;70,7,10)))),"")</f>
        <v/>
      </c>
      <c r="M17" s="6">
        <f>IFERROR(IF(M7=0,"",IF(M7&lt;30,2,IF(M7&lt;50,5,IF(M7&lt;70,7,10)))),"")</f>
        <v>2</v>
      </c>
      <c r="N17" s="8">
        <f>SUM(D17:M17)</f>
        <v>34</v>
      </c>
      <c r="O17" s="6">
        <f>IF(AND(N(O7/2),O7/2&lt;&gt;0),O7/2,"")</f>
        <v>5</v>
      </c>
      <c r="P17" s="6">
        <f>IF(AND(N(P7/2),P7/2&lt;&gt;0),P7/2,"")</f>
        <v>5</v>
      </c>
      <c r="Q17" s="6">
        <f>IF(AND(N(Q7/2),Q7/2&lt;&gt;0),Q7/2,"")</f>
        <v>5</v>
      </c>
      <c r="R17" s="6">
        <f>IF(AND(N(R7/2),R7/2&lt;&gt;0),R7/2,"")</f>
        <v>5</v>
      </c>
      <c r="S17" s="6">
        <f>IF(AND(N(S7/2),S7/2&lt;&gt;0),S7/2,"")</f>
        <v>5</v>
      </c>
      <c r="T17" s="6">
        <f>IF(AND(N(T7/2),T7/2&lt;&gt;0),T7/2,"")</f>
        <v>5</v>
      </c>
      <c r="U17" s="6">
        <f>IF(AND(N(U7/2),U7/2&lt;&gt;0),U7/2,"")</f>
        <v>5</v>
      </c>
      <c r="V17" s="6">
        <f>IF(AND(N(V7/2),V7/2&lt;&gt;0),V7/2,"")</f>
        <v>5</v>
      </c>
      <c r="W17" s="6">
        <f>IF(AND(N(W7/2),W7/2&lt;&gt;0),W7/2,"")</f>
        <v>5</v>
      </c>
      <c r="X17" s="6">
        <f>IF(AND(N(X7/2),X7/2&lt;&gt;0),X7/2,"")</f>
        <v>5</v>
      </c>
      <c r="Y17" s="4">
        <f>SUM(O17:X17)</f>
        <v>50</v>
      </c>
      <c r="Z17" s="6">
        <f>IF(AND(N(Z7/2),Z7/2&lt;&gt;0),Z7/2,"")</f>
        <v>5</v>
      </c>
      <c r="AA17" s="6">
        <f>IF(AND(N(AA7/2),AA7/2&lt;&gt;0),AA7/2,"")</f>
        <v>5</v>
      </c>
      <c r="AB17" s="6">
        <f>IF(AND(N(AB7/2),AB7/2&lt;&gt;0),AB7/2,"")</f>
        <v>5</v>
      </c>
      <c r="AC17" s="6">
        <f>IF(AND(N(AC7/2),AC7/2&lt;&gt;0),AC7/2,"")</f>
        <v>5</v>
      </c>
      <c r="AD17" s="6">
        <f>IF(AND(N(AD7/2),AD7/2&lt;&gt;0),AD7/2,"")</f>
        <v>5</v>
      </c>
      <c r="AE17" s="6">
        <f>IF(AND(N(AE7/2),AE7/2&lt;&gt;0),AE7/2,"")</f>
        <v>5</v>
      </c>
      <c r="AF17" s="6" t="str">
        <f>IF(AND(N(AF7/2),AF7/2&lt;&gt;0),AF7/2,"")</f>
        <v/>
      </c>
      <c r="AG17" s="6">
        <f>IF(AND(N(AG7/2),AG7/2&lt;&gt;0),AG7/2,"")</f>
        <v>5</v>
      </c>
      <c r="AH17" s="6">
        <f>IF(AND(N(AH7/2),AH7/2&lt;&gt;0),AH7/2,"")</f>
        <v>5</v>
      </c>
      <c r="AI17" s="6">
        <f>IF(AND(N(AI7/2),AI7/2&lt;&gt;0),AI7/2,"")</f>
        <v>5</v>
      </c>
      <c r="AJ17" s="4">
        <f>SUM(Z17:AI17)</f>
        <v>45</v>
      </c>
      <c r="AK17" s="6" t="str">
        <f>IF(AND(N(AK7/2),AK7/2&lt;&gt;0),AK7/2,"")</f>
        <v/>
      </c>
      <c r="AL17" s="6">
        <f>IF(AND(N(AL7/2),AL7/2&lt;&gt;0),AL7/2,"")</f>
        <v>5</v>
      </c>
      <c r="AM17" s="6">
        <f>IF(AND(N(AM7/2),AM7/2&lt;&gt;0),AM7/2,"")</f>
        <v>5</v>
      </c>
      <c r="AN17" s="6" t="str">
        <f>IF(AND(N(AN7/2),AN7/2&lt;&gt;0),AN7/2,"")</f>
        <v/>
      </c>
      <c r="AO17" s="6" t="str">
        <f>IF(AND(N(AO7/2),AO7/2&lt;&gt;0),AO7/2,"")</f>
        <v/>
      </c>
      <c r="AP17" s="6">
        <f>IF(AND(N(AP7/2),AP7/2&lt;&gt;0),AP7/2,"")</f>
        <v>5</v>
      </c>
      <c r="AQ17" s="6" t="str">
        <f>IF(AND(N(AQ7/2),AQ7/2&lt;&gt;0),AQ7/2,"")</f>
        <v/>
      </c>
      <c r="AR17" s="6">
        <f>IF(AND(N(AR7/2),AR7/2&lt;&gt;0),AR7/2,"")</f>
        <v>5</v>
      </c>
      <c r="AS17" s="6">
        <f>IF(AND(N(AS7/2),AS7/2&lt;&gt;0),AS7/2,"")</f>
        <v>5</v>
      </c>
      <c r="AT17" s="4">
        <f>SUM(AK17:AS17)</f>
        <v>25</v>
      </c>
      <c r="AU17" s="6">
        <f>IF(AND(N(AU7/2),AU7/2&lt;&gt;0),AU7/2,"")</f>
        <v>5</v>
      </c>
      <c r="AV17" s="6">
        <f>IF(AND(N(AV7/2),AV7/2&lt;&gt;0),AV7/2,"")</f>
        <v>5</v>
      </c>
      <c r="AW17" s="6">
        <f>IF(AND(N(AW7/2),AW7/2&lt;&gt;0),AW7/2,"")</f>
        <v>5</v>
      </c>
      <c r="AX17" s="6">
        <f>IF(AND(N(AX7/2),AX7/2&lt;&gt;0),AX7/2,"")</f>
        <v>5</v>
      </c>
      <c r="AY17" s="6">
        <f>IF(AND(N(AY7/2),AY7/2&lt;&gt;0),AY7/2,"")</f>
        <v>5</v>
      </c>
      <c r="AZ17" s="6" t="str">
        <f>IF(AND(N(AZ7/2),AZ7/2&lt;&gt;0),AZ7/2,"")</f>
        <v/>
      </c>
      <c r="BA17" s="6">
        <f>IF(AND(N(BA7/2),BA7/2&lt;&gt;0),BA7/2,"")</f>
        <v>5</v>
      </c>
      <c r="BB17" s="6">
        <f>IF(AND(N(BB7/2),BB7/2&lt;&gt;0),BB7/2,"")</f>
        <v>5</v>
      </c>
      <c r="BC17" s="6">
        <f>IFERROR(IF(_xlfn.NUMBERVALUE(BC7)&gt;0,5,""),"")</f>
        <v>5</v>
      </c>
      <c r="BD17" s="6">
        <f>IFERROR(IF(BD7=0,"",IF(BD7&lt;30,2,IF(BD7&lt;50,5,IF(BD7&lt;70,7,10)))),"")</f>
        <v>10</v>
      </c>
      <c r="BE17" s="10"/>
      <c r="BF17" s="10"/>
      <c r="BG17" s="5">
        <f>SUM(AU17:BD17)</f>
        <v>50</v>
      </c>
      <c r="BH17" s="6">
        <f>IFERROR(IF(_xlfn.NUMBERVALUE(BH7)&gt;0,5,""),"")</f>
        <v>5</v>
      </c>
      <c r="BI17" s="6">
        <f>IFERROR(IF(_xlfn.NUMBERVALUE(BI7)&gt;0,5,""),"")</f>
        <v>5</v>
      </c>
      <c r="BJ17" s="6">
        <f>IFERROR(IF(_xlfn.NUMBERVALUE(BJ7)&gt;0,5,""),"")</f>
        <v>5</v>
      </c>
      <c r="BK17" s="6">
        <f>IF(AND(N(BK7/2),BK7/2&lt;&gt;0),BK7/2,"")</f>
        <v>5</v>
      </c>
      <c r="BL17" s="6">
        <f>IF(AND(N(BL7/2),BL7/2&lt;&gt;0),BL7/2,"")</f>
        <v>5</v>
      </c>
      <c r="BM17" s="10"/>
      <c r="BN17" s="10"/>
      <c r="BO17" s="10"/>
      <c r="BP17" s="6">
        <f>IF(AND(N(BP7/2),BP7/2&lt;&gt;0),BP7/2,"")</f>
        <v>5</v>
      </c>
      <c r="BQ17" s="6">
        <f>IF(AND(N(BQ7/2),BQ7/2&lt;&gt;0),BQ7/2,"")</f>
        <v>5</v>
      </c>
      <c r="BR17" s="6" t="str">
        <f>IF(AND(N(BR7/2),BR7/2&lt;&gt;0),BR7/2,"")</f>
        <v/>
      </c>
      <c r="BS17" s="6" t="str">
        <f>IF(AND(N(BS7/2),BS7/2&lt;&gt;0),BS7/2,"")</f>
        <v/>
      </c>
      <c r="BT17" s="6">
        <f>IF(AND(N(BT7/2),BT7/2&lt;&gt;0),BT7/2,"")</f>
        <v>5</v>
      </c>
      <c r="BU17" s="10"/>
      <c r="BV17" s="10"/>
      <c r="BW17" s="10"/>
      <c r="BX17" s="5">
        <f>SUM(BH17:BL17,BP17:BT17)</f>
        <v>40</v>
      </c>
      <c r="BY17" s="6" t="str">
        <f>IF(AND(N(BY7/2),BY7/2&lt;&gt;0),BY7/2,"")</f>
        <v/>
      </c>
      <c r="BZ17" s="6" t="str">
        <f>IF(AND(N(BZ7/2),BZ7/2&lt;&gt;0),BZ7/2,"")</f>
        <v/>
      </c>
      <c r="CA17" s="6" t="str">
        <f>IF(AND(N(CA7/2),CA7/2&lt;&gt;0),CA7/2,"")</f>
        <v/>
      </c>
      <c r="CB17" s="6">
        <f>IF(AND(N(CB7/2),CB7/2&lt;&gt;0),CB7/2,"")</f>
        <v>5</v>
      </c>
      <c r="CC17" s="6">
        <f>IF(AND(N(CC7/2),CC7/2&lt;&gt;0),CC7/2,"")</f>
        <v>5</v>
      </c>
      <c r="CD17" s="6" t="str">
        <f>IF(AND(N(CD7/2),CD7/2&lt;&gt;0),CD7/2,"")</f>
        <v/>
      </c>
      <c r="CE17" s="6">
        <f>IF(AND(N(CE7/2),CE7/2&lt;&gt;0),CE7/2,"")</f>
        <v>5</v>
      </c>
      <c r="CF17" s="6">
        <f>IF(AND(N(CF7/2),CF7/2&lt;&gt;0),CF7/2,"")</f>
        <v>5</v>
      </c>
      <c r="CG17" s="6" t="str">
        <f>IF(AND(N(CG7/2),CG7/2&lt;&gt;0),CG7/2,"")</f>
        <v/>
      </c>
      <c r="CH17" s="6" t="str">
        <f>IF(AND(N(CH7/2),CH7/2&lt;&gt;0),CH7/2,"")</f>
        <v/>
      </c>
      <c r="CI17" s="5">
        <f>SUM(BY17:CH17)</f>
        <v>20</v>
      </c>
      <c r="CJ17" s="6">
        <f>IF(AND(N(CJ7/2),CJ7/2&lt;&gt;0),CJ7/2,"")</f>
        <v>5</v>
      </c>
      <c r="CK17" s="6">
        <f>IF(AND(N(CK7/2),CK7/2&lt;&gt;0),CK7/2,"")</f>
        <v>5</v>
      </c>
      <c r="CL17" s="6">
        <f>IF(AND(N(CL7/2),CL7/2&lt;&gt;0),CL7/2,"")</f>
        <v>5</v>
      </c>
      <c r="CM17" s="6" t="str">
        <f>IFERROR(IF(CM7=0,"",IF(CM7&lt;30,2,IF(CM7&lt;50,5,IF(CM7&lt;70,7,10)))),"")</f>
        <v/>
      </c>
      <c r="CN17" s="5">
        <f>SUM(CJ17:CM17)</f>
        <v>15</v>
      </c>
      <c r="CO17" s="8">
        <f>SUM(Y17,AJ17,AT17,BG17,BX17,CI17,CN17)</f>
        <v>245</v>
      </c>
      <c r="CP17" s="6">
        <f>IFERROR(IF(CP7=0,"",IF(CP7&lt;30,2,IF(CP7&lt;50,5,IF(CP7&lt;70,7,10)))),"")</f>
        <v>5</v>
      </c>
      <c r="CQ17" s="6">
        <f>IFERROR(IF(CQ7=0,"",IF(CQ7&lt;30,2,IF(CQ7&lt;50,5,IF(CQ7&lt;70,7,10)))),"")</f>
        <v>10</v>
      </c>
      <c r="CR17" s="6">
        <f>IFERROR(IF(CR7=0,"",IF(CR7&lt;30,2,IF(CR7&lt;50,5,IF(CR7&lt;70,7,10)))),"")</f>
        <v>2</v>
      </c>
      <c r="CS17" s="6" t="str">
        <f>IFERROR(IF(CS7=0,"",IF(CS7&lt;30,2,IF(CS7&lt;50,5,IF(CS7&lt;70,7,10)))),"")</f>
        <v/>
      </c>
      <c r="CT17" s="6">
        <f>IFERROR(IF(CT7=0,"",IF(CT7&lt;30,2,IF(CT7&lt;50,5,IF(CT7&lt;70,7,10)))),"")</f>
        <v>2</v>
      </c>
      <c r="CU17" s="6">
        <v>5</v>
      </c>
      <c r="CV17" s="6">
        <v>5</v>
      </c>
      <c r="CW17" s="6">
        <v>5</v>
      </c>
      <c r="CX17" s="6">
        <v>5</v>
      </c>
      <c r="CY17" s="6">
        <f>IFERROR(IF(CY7=0,"",IF(CY7&lt;30,2,IF(CY7&lt;50,5,IF(CY7&lt;70,7,10)))),"")</f>
        <v>2</v>
      </c>
      <c r="CZ17" s="8">
        <f>SUM(CP17:CY17)</f>
        <v>41</v>
      </c>
      <c r="DA17" s="6" t="str">
        <f>IF(DA7*3&gt;15,15,IF(DA7*3=0,"",DA7*3))</f>
        <v/>
      </c>
      <c r="DB17" s="6">
        <f>IF(DB7*2&gt;10,10,IF(DB7*2=0,"",DB7*2))</f>
        <v>4</v>
      </c>
      <c r="DC17" s="6" t="str">
        <f>IF(DC7&gt;5,5,IF(DC7=0,"",DC7))</f>
        <v/>
      </c>
      <c r="DD17" s="6">
        <f>IF(DD7*3&gt;15,15,IF(DD7*3=0,"",DD7*3))</f>
        <v>15</v>
      </c>
      <c r="DE17" s="6">
        <f>IF(DE7*2&gt;10,10,IF(DE7*2=0,"",DE7*2))</f>
        <v>10</v>
      </c>
      <c r="DF17" s="6">
        <f>IF(DF7&gt;5,5,IF(DF7=0,"",DF7))</f>
        <v>1</v>
      </c>
      <c r="DG17" s="6">
        <f>IF(DG7*3&gt;15,15,IF(DG7*3=0,"",DG7*3))</f>
        <v>3</v>
      </c>
      <c r="DH17" s="6">
        <f>IF(DH7*2&gt;10,10,IF(DH7*2=0,"",DH7*2))</f>
        <v>6</v>
      </c>
      <c r="DI17" s="6" t="str">
        <f>IF(DI7&gt;5,5,IF(DI7=0,"",DI7))</f>
        <v/>
      </c>
      <c r="DJ17" s="6">
        <f>IF(DJ7*3&gt;15,15,IF(DJ7*3=0,"",DJ7*3))</f>
        <v>3</v>
      </c>
      <c r="DK17" s="6">
        <f>IF(DK7*2&gt;10,10,IF(DK7*2=0,"",DK7*2))</f>
        <v>4</v>
      </c>
      <c r="DL17" s="6" t="str">
        <f>IF(DL7&gt;5,5,IF(DL7=0,"",DL7))</f>
        <v/>
      </c>
      <c r="DM17" s="6">
        <f>IF(DM7*3&gt;15,15,IF(DM7*3=0,"",DM7*3))</f>
        <v>15</v>
      </c>
      <c r="DN17" s="6">
        <f>IF(DN7*2&gt;10,10,IF(DN7*2=0,"",DN7*2))</f>
        <v>6</v>
      </c>
      <c r="DO17" s="6">
        <f>IF(DO7&gt;5,5,IF(DO7=0,"",DO7))</f>
        <v>1</v>
      </c>
      <c r="DP17" s="6" t="str">
        <f>IF(DP7*3&gt;15,15,IF(DP7*3=0,"",DP7*3))</f>
        <v/>
      </c>
      <c r="DQ17" s="6">
        <f>IF(DQ7*2&gt;10,10,IF(DQ7*2=0,"",DQ7*2))</f>
        <v>2</v>
      </c>
      <c r="DR17" s="6">
        <f>IF(DR7&gt;5,5,IF(DR7=0,"",DR7))</f>
        <v>1</v>
      </c>
      <c r="DT17" s="8">
        <f>SUM(DA17:DS17)</f>
        <v>71</v>
      </c>
      <c r="DU17" s="6">
        <f>IFERROR(IF(DU7=0,"",IF(DU7&lt;30,2,IF(DU7&lt;50,5,IF(DU7&lt;70,7,10)))),"")</f>
        <v>5</v>
      </c>
      <c r="DV17" s="6">
        <f>IFERROR(IF(DV7=0,"",IF(DV7&lt;30,2,IF(DV7&lt;50,5,IF(DV7&lt;70,7,10)))),"")</f>
        <v>2</v>
      </c>
      <c r="DW17" s="6">
        <f>IFERROR(IF(DW7=0,"",IF(DW7&lt;30,2,IF(DW7&lt;50,5,IF(DW7&lt;70,7,10)))),"")</f>
        <v>2</v>
      </c>
      <c r="DX17" s="6">
        <f>IF(DX7*2&gt;10,10,IF(DX7*2=0,"",DX7*2))</f>
        <v>6</v>
      </c>
      <c r="DY17" s="6">
        <f>IF(DY7&gt;0,-5,5)</f>
        <v>-5</v>
      </c>
      <c r="DZ17" s="6">
        <f>IFERROR(IF(DZ7=0,"",IF(DZ7&lt;30,2,IF(DZ7&lt;50,5,IF(DZ7&lt;70,7,10)))),"")</f>
        <v>5</v>
      </c>
      <c r="EA17" s="6" t="str">
        <f>IF(AND(N(EA7/2),EA7/2&lt;&gt;0),EA7/2,"")</f>
        <v/>
      </c>
      <c r="EB17" s="6">
        <f>IF(AND(N(EB7/2),EB7/2&lt;&gt;0),EB7/2,"")</f>
        <v>5</v>
      </c>
      <c r="EC17" s="6">
        <f>IF(AND(N(EC7/2),EC7/2&lt;&gt;0),EC7/2,"")</f>
        <v>5</v>
      </c>
      <c r="ED17" s="8">
        <f>SUM(DU17:EC17)</f>
        <v>25</v>
      </c>
      <c r="EE17" s="6" t="str">
        <f>IF(AND(N(EE7/2),EE7/2&lt;&gt;0),EE7/2,"")</f>
        <v/>
      </c>
      <c r="EF17" s="6">
        <f>IF(AND(N(EF7/2),EF7/2&lt;&gt;0),EF7/2,"")</f>
        <v>5</v>
      </c>
      <c r="EH17" s="6">
        <f>IFERROR(IF(EH7=0,"",IF(EH7&lt;30,2,IF(EH7&lt;50,5,IF(EH7&lt;70,7,10)))),"")</f>
        <v>2</v>
      </c>
      <c r="EI17" s="6">
        <f>IFERROR(IF(EI7=0,"",IF(EI7&lt;30,2,IF(EI7&lt;50,5,IF(EI7&lt;70,7,10)))),"")</f>
        <v>2</v>
      </c>
      <c r="EJ17" s="6">
        <f>IFERROR(IF(EJ7=0,"",IF(EJ7&lt;30,2,IF(EJ7&lt;50,5,IF(EJ7&lt;70,7,10)))),"")</f>
        <v>5</v>
      </c>
      <c r="EK17" s="6" t="str">
        <f>IFERROR(IF(EK7=0,"",IF(EK7&lt;30,2,IF(EK7&lt;50,5,IF(EK7&lt;70,7,10)))),"")</f>
        <v/>
      </c>
      <c r="EL17" s="8">
        <f>SUM(EE17:EK17)</f>
        <v>14</v>
      </c>
      <c r="EM17" s="2">
        <f>SUM(EL17,ED17,DT17,CZ17,CO17,N17)</f>
        <v>430</v>
      </c>
    </row>
    <row r="18" spans="1:143" x14ac:dyDescent="0.25">
      <c r="N18" s="8">
        <f>SUM(N12:N17)</f>
        <v>171</v>
      </c>
      <c r="Y18" s="4">
        <f>SUM(Y12:Y17)</f>
        <v>295</v>
      </c>
      <c r="AJ18" s="4">
        <f>SUM(AJ12:AJ17)</f>
        <v>250</v>
      </c>
      <c r="AT18" s="4">
        <f>SUM(AT12:AT17)</f>
        <v>150</v>
      </c>
      <c r="BG18" s="5">
        <f>SUM(BG12:BG17)</f>
        <v>245</v>
      </c>
      <c r="BX18" s="5">
        <f>SUM(BX12:BX17)</f>
        <v>215</v>
      </c>
      <c r="CI18" s="5">
        <f>SUM(CI12:CI17)</f>
        <v>135</v>
      </c>
      <c r="CN18" s="5">
        <f>SUM(CN12:CN17)</f>
        <v>127</v>
      </c>
      <c r="CO18" s="8">
        <f>SUM(CO12:CO17)</f>
        <v>1417</v>
      </c>
      <c r="CZ18" s="8">
        <f>SUM(CZ12:CZ17)</f>
        <v>197</v>
      </c>
      <c r="DT18" s="8">
        <f>SUM(DT12:DT17)</f>
        <v>335</v>
      </c>
      <c r="ED18" s="8">
        <f>SUM(ED12:ED17)</f>
        <v>188</v>
      </c>
      <c r="EL18" s="8">
        <f>SUM(EL12:EL17)</f>
        <v>109</v>
      </c>
      <c r="EM18" s="2"/>
    </row>
    <row r="20" spans="1:143" x14ac:dyDescent="0.25">
      <c r="A20" s="10"/>
      <c r="B20" s="6" t="s">
        <v>138</v>
      </c>
    </row>
    <row r="21" spans="1:143" x14ac:dyDescent="0.25">
      <c r="A21" s="8"/>
      <c r="B21" s="6" t="s">
        <v>139</v>
      </c>
    </row>
    <row r="22" spans="1:143" x14ac:dyDescent="0.25">
      <c r="A22" s="9"/>
      <c r="B22" s="6" t="s">
        <v>140</v>
      </c>
    </row>
  </sheetData>
  <sheetProtection algorithmName="SHA-512" hashValue="3sAMClR3aqX2gLs2M0AvzRWgqCjioKWCIRE0UGAqipIKufjSdXJbUuRdJO7ylPrNeARoruOPERSleIrEnS6aWg==" saltValue="tAHsATqDo4/VFhw4I84EoA==" spinCount="100000" sheet="1" objects="1" scenarios="1"/>
  <autoFilter ref="A11:EM17" xr:uid="{B0B51A67-73A3-4421-BBD9-4856FB7FE1CB}">
    <sortState xmlns:xlrd2="http://schemas.microsoft.com/office/spreadsheetml/2017/richdata2" ref="A12:EM17">
      <sortCondition ref="B12:B17"/>
      <sortCondition descending="1" ref="EM12:EM17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7057C-0F48-4BF3-86FF-9866EC656D2D}">
  <sheetPr>
    <pageSetUpPr fitToPage="1"/>
  </sheetPr>
  <dimension ref="A1:I8"/>
  <sheetViews>
    <sheetView workbookViewId="0">
      <selection activeCell="B3" sqref="B3"/>
    </sheetView>
  </sheetViews>
  <sheetFormatPr defaultRowHeight="15" x14ac:dyDescent="0.25"/>
  <cols>
    <col min="1" max="1" width="5" bestFit="1" customWidth="1"/>
    <col min="2" max="2" width="25.28515625" bestFit="1" customWidth="1"/>
    <col min="3" max="3" width="35.140625" bestFit="1" customWidth="1"/>
    <col min="4" max="4" width="15.140625" bestFit="1" customWidth="1"/>
    <col min="5" max="5" width="11.85546875" bestFit="1" customWidth="1"/>
    <col min="6" max="6" width="7.5703125" bestFit="1" customWidth="1"/>
    <col min="7" max="7" width="8.85546875" bestFit="1" customWidth="1"/>
    <col min="8" max="8" width="12.28515625" bestFit="1" customWidth="1"/>
    <col min="9" max="9" width="13.85546875" customWidth="1"/>
  </cols>
  <sheetData>
    <row r="1" spans="1:9" ht="73.5" customHeight="1" x14ac:dyDescent="0.25">
      <c r="A1" s="21" t="s">
        <v>118</v>
      </c>
      <c r="B1" s="21" t="s">
        <v>121</v>
      </c>
      <c r="C1" s="21" t="s">
        <v>119</v>
      </c>
      <c r="D1" s="21" t="s">
        <v>55</v>
      </c>
      <c r="E1" s="21"/>
      <c r="F1" s="21"/>
      <c r="G1" s="21" t="s">
        <v>63</v>
      </c>
      <c r="H1" s="21"/>
      <c r="I1" s="21"/>
    </row>
    <row r="2" spans="1:9" ht="45" x14ac:dyDescent="0.25">
      <c r="A2" s="21"/>
      <c r="B2" s="21"/>
      <c r="C2" s="21"/>
      <c r="D2" s="15" t="s">
        <v>56</v>
      </c>
      <c r="E2" s="15" t="s">
        <v>57</v>
      </c>
      <c r="F2" s="15" t="s">
        <v>58</v>
      </c>
      <c r="G2" s="15" t="s">
        <v>64</v>
      </c>
      <c r="H2" s="15" t="s">
        <v>65</v>
      </c>
      <c r="I2" s="15" t="s">
        <v>66</v>
      </c>
    </row>
    <row r="3" spans="1:9" ht="30" x14ac:dyDescent="0.25">
      <c r="A3" s="18">
        <v>3723</v>
      </c>
      <c r="B3" s="18" t="s">
        <v>127</v>
      </c>
      <c r="C3" s="18" t="s">
        <v>126</v>
      </c>
      <c r="D3" s="11">
        <v>10</v>
      </c>
      <c r="E3" s="11">
        <v>17</v>
      </c>
      <c r="F3" s="11"/>
      <c r="G3" s="11">
        <v>10</v>
      </c>
      <c r="H3" s="11">
        <v>10</v>
      </c>
      <c r="I3" s="11"/>
    </row>
    <row r="4" spans="1:9" ht="45" x14ac:dyDescent="0.25">
      <c r="A4" s="18">
        <v>3718</v>
      </c>
      <c r="B4" s="18" t="s">
        <v>127</v>
      </c>
      <c r="C4" s="18" t="s">
        <v>149</v>
      </c>
      <c r="D4" s="11">
        <v>2</v>
      </c>
      <c r="E4" s="11">
        <v>3</v>
      </c>
      <c r="F4" s="11"/>
      <c r="G4" s="11"/>
      <c r="H4" s="11"/>
      <c r="I4" s="11"/>
    </row>
    <row r="5" spans="1:9" ht="45" x14ac:dyDescent="0.25">
      <c r="A5" s="18">
        <v>3722</v>
      </c>
      <c r="B5" s="18" t="s">
        <v>127</v>
      </c>
      <c r="C5" s="18" t="s">
        <v>125</v>
      </c>
      <c r="D5" s="11">
        <v>1</v>
      </c>
      <c r="E5" s="11">
        <v>1</v>
      </c>
      <c r="F5" s="11"/>
      <c r="G5" s="11"/>
      <c r="H5" s="11"/>
      <c r="I5" s="11"/>
    </row>
    <row r="6" spans="1:9" ht="30" x14ac:dyDescent="0.25">
      <c r="A6" s="18">
        <v>3721</v>
      </c>
      <c r="B6" s="18" t="s">
        <v>127</v>
      </c>
      <c r="C6" s="18" t="s">
        <v>124</v>
      </c>
      <c r="D6" s="11">
        <v>2</v>
      </c>
      <c r="E6" s="11">
        <v>5</v>
      </c>
      <c r="F6" s="11"/>
      <c r="G6" s="11"/>
      <c r="H6" s="11"/>
      <c r="I6" s="11"/>
    </row>
    <row r="7" spans="1:9" ht="30" x14ac:dyDescent="0.25">
      <c r="A7" s="18">
        <v>3719</v>
      </c>
      <c r="B7" s="18" t="s">
        <v>128</v>
      </c>
      <c r="C7" s="18" t="s">
        <v>122</v>
      </c>
      <c r="D7" s="11">
        <v>24</v>
      </c>
      <c r="E7" s="11">
        <v>26</v>
      </c>
      <c r="F7" s="11">
        <v>1</v>
      </c>
      <c r="G7" s="11"/>
      <c r="H7" s="11"/>
      <c r="I7" s="11"/>
    </row>
    <row r="8" spans="1:9" ht="30" x14ac:dyDescent="0.25">
      <c r="A8" s="18">
        <v>3720</v>
      </c>
      <c r="B8" s="18" t="s">
        <v>129</v>
      </c>
      <c r="C8" s="18" t="s">
        <v>123</v>
      </c>
      <c r="D8" s="11">
        <v>8</v>
      </c>
      <c r="E8" s="11">
        <v>1</v>
      </c>
      <c r="F8" s="11"/>
      <c r="G8" s="11">
        <v>10</v>
      </c>
      <c r="H8" s="11">
        <v>10</v>
      </c>
      <c r="I8" s="11"/>
    </row>
  </sheetData>
  <autoFilter ref="A2:I8" xr:uid="{2B8FFD85-F4D4-423E-AE2D-0A6A26FF3186}"/>
  <mergeCells count="5">
    <mergeCell ref="D1:F1"/>
    <mergeCell ref="G1:I1"/>
    <mergeCell ref="A1:A2"/>
    <mergeCell ref="B1:B2"/>
    <mergeCell ref="C1:C2"/>
  </mergeCells>
  <pageMargins left="0.7" right="0.7" top="0.75" bottom="0.75" header="0.3" footer="0.3"/>
  <pageSetup paperSize="9" scale="9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11" baseType="lpstr">
      <vt:lpstr>список_спо</vt:lpstr>
      <vt:lpstr>res</vt:lpstr>
      <vt:lpstr>справочно</vt:lpstr>
      <vt:lpstr>СПО</vt:lpstr>
      <vt:lpstr>Кадры</vt:lpstr>
      <vt:lpstr>МатерТехнУсл</vt:lpstr>
      <vt:lpstr>ОбразовДеят</vt:lpstr>
      <vt:lpstr>ИнтеллТворчРазвитие</vt:lpstr>
      <vt:lpstr>СоцАдаптация</vt:lpstr>
      <vt:lpstr>ЦифрОбразСреда</vt:lpstr>
      <vt:lpstr>список_спо!Заголовки_для_печати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</dc:creator>
  <cp:lastModifiedBy>Komp</cp:lastModifiedBy>
  <cp:lastPrinted>2021-07-20T17:27:39Z</cp:lastPrinted>
  <dcterms:created xsi:type="dcterms:W3CDTF">2021-07-08T13:49:48Z</dcterms:created>
  <dcterms:modified xsi:type="dcterms:W3CDTF">2021-07-20T17:34:03Z</dcterms:modified>
</cp:coreProperties>
</file>